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iaz\Downloads\"/>
    </mc:Choice>
  </mc:AlternateContent>
  <xr:revisionPtr revIDLastSave="0" documentId="13_ncr:1_{E329AA0B-EB02-41F4-AB30-4BBD51EFAD34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CALCULADORA TOTAL" sheetId="1" r:id="rId1"/>
  </sheets>
  <definedNames>
    <definedName name="Forma_de_pa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B15" i="1"/>
  <c r="F10" i="1"/>
  <c r="F9" i="1"/>
  <c r="N9" i="1"/>
  <c r="A16" i="1"/>
  <c r="A45" i="1"/>
  <c r="E45" i="1" s="1"/>
  <c r="A46" i="1"/>
  <c r="E46" i="1" s="1"/>
  <c r="A47" i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A56" i="1"/>
  <c r="E56" i="1" s="1"/>
  <c r="A57" i="1"/>
  <c r="E57" i="1" s="1"/>
  <c r="A58" i="1"/>
  <c r="A59" i="1"/>
  <c r="E59" i="1" s="1"/>
  <c r="A60" i="1"/>
  <c r="E60" i="1" s="1"/>
  <c r="A61" i="1"/>
  <c r="E61" i="1" s="1"/>
  <c r="A62" i="1"/>
  <c r="E62" i="1" s="1"/>
  <c r="A63" i="1"/>
  <c r="A64" i="1"/>
  <c r="E64" i="1" s="1"/>
  <c r="A65" i="1"/>
  <c r="E65" i="1" s="1"/>
  <c r="A66" i="1"/>
  <c r="E66" i="1" s="1"/>
  <c r="A67" i="1"/>
  <c r="E67" i="1" s="1"/>
  <c r="A68" i="1"/>
  <c r="E68" i="1" s="1"/>
  <c r="A69" i="1"/>
  <c r="E69" i="1" s="1"/>
  <c r="A70" i="1"/>
  <c r="E70" i="1" s="1"/>
  <c r="A71" i="1"/>
  <c r="A72" i="1"/>
  <c r="E72" i="1" s="1"/>
  <c r="A73" i="1"/>
  <c r="E73" i="1" s="1"/>
  <c r="A74" i="1"/>
  <c r="A75" i="1"/>
  <c r="E75" i="1" s="1"/>
  <c r="A76" i="1"/>
  <c r="E76" i="1" s="1"/>
  <c r="A77" i="1"/>
  <c r="E77" i="1" s="1"/>
  <c r="A78" i="1"/>
  <c r="E78" i="1" s="1"/>
  <c r="A79" i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E102" i="1" s="1"/>
  <c r="A103" i="1"/>
  <c r="A104" i="1"/>
  <c r="E104" i="1" s="1"/>
  <c r="A105" i="1"/>
  <c r="E105" i="1" s="1"/>
  <c r="A106" i="1"/>
  <c r="A107" i="1"/>
  <c r="E107" i="1" s="1"/>
  <c r="A108" i="1"/>
  <c r="E108" i="1" s="1"/>
  <c r="A109" i="1"/>
  <c r="E109" i="1" s="1"/>
  <c r="A110" i="1"/>
  <c r="E110" i="1" s="1"/>
  <c r="A111" i="1"/>
  <c r="A44" i="1"/>
  <c r="E44" i="1" s="1"/>
  <c r="A43" i="1"/>
  <c r="E43" i="1" s="1"/>
  <c r="A30" i="1"/>
  <c r="E30" i="1" s="1"/>
  <c r="A31" i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A39" i="1"/>
  <c r="A40" i="1"/>
  <c r="E40" i="1" s="1"/>
  <c r="A41" i="1"/>
  <c r="E41" i="1" s="1"/>
  <c r="A42" i="1"/>
  <c r="E42" i="1" s="1"/>
  <c r="A29" i="1"/>
  <c r="E29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A24" i="1"/>
  <c r="E24" i="1" s="1"/>
  <c r="A25" i="1"/>
  <c r="E25" i="1" s="1"/>
  <c r="A26" i="1"/>
  <c r="E26" i="1" s="1"/>
  <c r="A27" i="1"/>
  <c r="A28" i="1"/>
  <c r="E28" i="1" s="1"/>
  <c r="E27" i="1" l="1"/>
  <c r="E38" i="1"/>
  <c r="E106" i="1"/>
  <c r="E90" i="1"/>
  <c r="E74" i="1"/>
  <c r="E58" i="1"/>
  <c r="E87" i="1"/>
  <c r="E79" i="1"/>
  <c r="E71" i="1"/>
  <c r="E63" i="1"/>
  <c r="E55" i="1"/>
  <c r="E111" i="1"/>
  <c r="E47" i="1"/>
  <c r="E103" i="1"/>
  <c r="E39" i="1"/>
  <c r="E95" i="1"/>
  <c r="E31" i="1"/>
  <c r="E23" i="1"/>
  <c r="E16" i="1"/>
  <c r="H16" i="1"/>
  <c r="K16" i="1" l="1"/>
  <c r="B16" i="1"/>
  <c r="N16" i="1" l="1"/>
  <c r="Q16" i="1" s="1"/>
  <c r="B17" i="1"/>
  <c r="B18" i="1" s="1"/>
  <c r="H17" i="1"/>
  <c r="K17" i="1" l="1"/>
  <c r="H18" i="1"/>
  <c r="K18" i="1" s="1"/>
  <c r="H19" i="1"/>
  <c r="K19" i="1" s="1"/>
  <c r="B19" i="1"/>
  <c r="N19" i="1" l="1"/>
  <c r="Q19" i="1" s="1"/>
  <c r="N18" i="1"/>
  <c r="Q18" i="1" s="1"/>
  <c r="N17" i="1"/>
  <c r="Q17" i="1"/>
  <c r="B20" i="1"/>
  <c r="H20" i="1"/>
  <c r="K20" i="1" s="1"/>
  <c r="N20" i="1" l="1"/>
  <c r="Q20" i="1" s="1"/>
  <c r="B21" i="1"/>
  <c r="H21" i="1"/>
  <c r="K21" i="1" l="1"/>
  <c r="B22" i="1"/>
  <c r="H22" i="1"/>
  <c r="K22" i="1" s="1"/>
  <c r="N22" i="1" l="1"/>
  <c r="Q22" i="1" s="1"/>
  <c r="N21" i="1"/>
  <c r="Q21" i="1" s="1"/>
  <c r="B23" i="1"/>
  <c r="H23" i="1"/>
  <c r="K23" i="1" s="1"/>
  <c r="N23" i="1" l="1"/>
  <c r="Q23" i="1" s="1"/>
  <c r="B24" i="1"/>
  <c r="H24" i="1"/>
  <c r="K24" i="1" s="1"/>
  <c r="N24" i="1" l="1"/>
  <c r="Q24" i="1" s="1"/>
  <c r="B25" i="1"/>
  <c r="H26" i="1" s="1"/>
  <c r="K26" i="1" s="1"/>
  <c r="H25" i="1"/>
  <c r="K25" i="1" s="1"/>
  <c r="N26" i="1" l="1"/>
  <c r="Q26" i="1"/>
  <c r="N25" i="1"/>
  <c r="Q25" i="1" s="1"/>
  <c r="B26" i="1"/>
  <c r="H27" i="1" l="1"/>
  <c r="K27" i="1" s="1"/>
  <c r="B27" i="1"/>
  <c r="N27" i="1" l="1"/>
  <c r="Q27" i="1" s="1"/>
  <c r="H28" i="1"/>
  <c r="K28" i="1" s="1"/>
  <c r="B28" i="1"/>
  <c r="N28" i="1" l="1"/>
  <c r="Q28" i="1"/>
  <c r="B29" i="1"/>
  <c r="H29" i="1"/>
  <c r="K29" i="1" s="1"/>
  <c r="N29" i="1" l="1"/>
  <c r="Q29" i="1"/>
  <c r="B30" i="1"/>
  <c r="H30" i="1"/>
  <c r="K30" i="1" s="1"/>
  <c r="N30" i="1" l="1"/>
  <c r="Q30" i="1" s="1"/>
  <c r="H31" i="1"/>
  <c r="K31" i="1" s="1"/>
  <c r="B31" i="1"/>
  <c r="N31" i="1" l="1"/>
  <c r="Q31" i="1" s="1"/>
  <c r="H32" i="1"/>
  <c r="K32" i="1" s="1"/>
  <c r="B32" i="1"/>
  <c r="N32" i="1" l="1"/>
  <c r="Q32" i="1" s="1"/>
  <c r="B33" i="1"/>
  <c r="H33" i="1"/>
  <c r="K33" i="1" s="1"/>
  <c r="N33" i="1" l="1"/>
  <c r="Q33" i="1"/>
  <c r="B34" i="1"/>
  <c r="H34" i="1"/>
  <c r="K34" i="1" s="1"/>
  <c r="N34" i="1" l="1"/>
  <c r="Q34" i="1" s="1"/>
  <c r="H35" i="1"/>
  <c r="K35" i="1" s="1"/>
  <c r="B35" i="1"/>
  <c r="N35" i="1" l="1"/>
  <c r="Q35" i="1"/>
  <c r="B36" i="1"/>
  <c r="H36" i="1"/>
  <c r="K36" i="1" s="1"/>
  <c r="N36" i="1" l="1"/>
  <c r="Q36" i="1"/>
  <c r="B37" i="1"/>
  <c r="H37" i="1"/>
  <c r="K37" i="1" s="1"/>
  <c r="N37" i="1" l="1"/>
  <c r="Q37" i="1" s="1"/>
  <c r="B38" i="1"/>
  <c r="H38" i="1"/>
  <c r="K38" i="1" s="1"/>
  <c r="N38" i="1" l="1"/>
  <c r="Q38" i="1"/>
  <c r="B39" i="1"/>
  <c r="H39" i="1"/>
  <c r="K39" i="1" s="1"/>
  <c r="N39" i="1" l="1"/>
  <c r="Q39" i="1"/>
  <c r="B40" i="1"/>
  <c r="H40" i="1"/>
  <c r="K40" i="1" s="1"/>
  <c r="N40" i="1" l="1"/>
  <c r="Q40" i="1" s="1"/>
  <c r="B41" i="1"/>
  <c r="H41" i="1"/>
  <c r="K41" i="1" s="1"/>
  <c r="N41" i="1" l="1"/>
  <c r="Q41" i="1" s="1"/>
  <c r="H42" i="1"/>
  <c r="K42" i="1" s="1"/>
  <c r="B42" i="1"/>
  <c r="N42" i="1" l="1"/>
  <c r="Q42" i="1"/>
  <c r="B43" i="1"/>
  <c r="H43" i="1"/>
  <c r="K43" i="1" s="1"/>
  <c r="N43" i="1" l="1"/>
  <c r="Q43" i="1" s="1"/>
  <c r="B44" i="1"/>
  <c r="H44" i="1"/>
  <c r="K44" i="1" s="1"/>
  <c r="N44" i="1" l="1"/>
  <c r="Q44" i="1"/>
  <c r="H45" i="1"/>
  <c r="K45" i="1" s="1"/>
  <c r="B45" i="1"/>
  <c r="N45" i="1" l="1"/>
  <c r="Q45" i="1"/>
  <c r="H46" i="1"/>
  <c r="K46" i="1" s="1"/>
  <c r="B46" i="1"/>
  <c r="N46" i="1" l="1"/>
  <c r="Q46" i="1"/>
  <c r="B47" i="1"/>
  <c r="H47" i="1"/>
  <c r="K47" i="1" s="1"/>
  <c r="N47" i="1" l="1"/>
  <c r="Q47" i="1" s="1"/>
  <c r="B48" i="1"/>
  <c r="H48" i="1"/>
  <c r="K48" i="1" s="1"/>
  <c r="N48" i="1" l="1"/>
  <c r="Q48" i="1"/>
  <c r="H49" i="1"/>
  <c r="K49" i="1" s="1"/>
  <c r="B49" i="1"/>
  <c r="N49" i="1" l="1"/>
  <c r="Q49" i="1"/>
  <c r="H50" i="1"/>
  <c r="K50" i="1" s="1"/>
  <c r="B50" i="1"/>
  <c r="N50" i="1" l="1"/>
  <c r="Q50" i="1"/>
  <c r="B51" i="1"/>
  <c r="H51" i="1"/>
  <c r="K51" i="1" s="1"/>
  <c r="N51" i="1" l="1"/>
  <c r="Q51" i="1"/>
  <c r="B52" i="1"/>
  <c r="H52" i="1"/>
  <c r="K52" i="1" s="1"/>
  <c r="N52" i="1" l="1"/>
  <c r="Q52" i="1"/>
  <c r="B53" i="1"/>
  <c r="H53" i="1"/>
  <c r="K53" i="1" s="1"/>
  <c r="N53" i="1" l="1"/>
  <c r="Q53" i="1" s="1"/>
  <c r="B54" i="1"/>
  <c r="H54" i="1"/>
  <c r="K54" i="1" s="1"/>
  <c r="N54" i="1" l="1"/>
  <c r="Q54" i="1" s="1"/>
  <c r="B55" i="1"/>
  <c r="H55" i="1"/>
  <c r="K55" i="1" s="1"/>
  <c r="N55" i="1" l="1"/>
  <c r="Q55" i="1"/>
  <c r="B56" i="1"/>
  <c r="H56" i="1"/>
  <c r="K56" i="1" s="1"/>
  <c r="N56" i="1" l="1"/>
  <c r="Q56" i="1" s="1"/>
  <c r="B57" i="1"/>
  <c r="H57" i="1"/>
  <c r="K57" i="1" s="1"/>
  <c r="N57" i="1" l="1"/>
  <c r="Q57" i="1"/>
  <c r="H58" i="1"/>
  <c r="K58" i="1" s="1"/>
  <c r="B58" i="1"/>
  <c r="N58" i="1" l="1"/>
  <c r="Q58" i="1"/>
  <c r="B59" i="1"/>
  <c r="H59" i="1"/>
  <c r="K59" i="1" s="1"/>
  <c r="N59" i="1" l="1"/>
  <c r="Q59" i="1"/>
  <c r="H60" i="1"/>
  <c r="K60" i="1" s="1"/>
  <c r="B60" i="1"/>
  <c r="N60" i="1" l="1"/>
  <c r="Q60" i="1"/>
  <c r="H61" i="1"/>
  <c r="K61" i="1" s="1"/>
  <c r="B61" i="1"/>
  <c r="N61" i="1" l="1"/>
  <c r="Q61" i="1" s="1"/>
  <c r="B62" i="1"/>
  <c r="H62" i="1"/>
  <c r="K62" i="1" s="1"/>
  <c r="N62" i="1" l="1"/>
  <c r="Q62" i="1"/>
  <c r="B63" i="1"/>
  <c r="H63" i="1"/>
  <c r="B64" i="1" l="1"/>
  <c r="H64" i="1"/>
  <c r="K64" i="1" s="1"/>
  <c r="K63" i="1"/>
  <c r="N63" i="1" l="1"/>
  <c r="Q63" i="1" s="1"/>
  <c r="N64" i="1"/>
  <c r="Q64" i="1" s="1"/>
  <c r="B65" i="1"/>
  <c r="H65" i="1"/>
  <c r="K65" i="1" l="1"/>
  <c r="B66" i="1"/>
  <c r="H66" i="1"/>
  <c r="K66" i="1" s="1"/>
  <c r="B67" i="1" l="1"/>
  <c r="H67" i="1"/>
  <c r="K67" i="1" s="1"/>
  <c r="N66" i="1"/>
  <c r="Q66" i="1" s="1"/>
  <c r="N65" i="1"/>
  <c r="Q65" i="1"/>
  <c r="N67" i="1" l="1"/>
  <c r="Q67" i="1"/>
  <c r="H68" i="1"/>
  <c r="B68" i="1"/>
  <c r="B69" i="1" l="1"/>
  <c r="H69" i="1"/>
  <c r="K69" i="1" s="1"/>
  <c r="K68" i="1"/>
  <c r="N68" i="1" l="1"/>
  <c r="Q68" i="1"/>
  <c r="N69" i="1"/>
  <c r="Q69" i="1" s="1"/>
  <c r="B70" i="1"/>
  <c r="H70" i="1"/>
  <c r="H71" i="1" l="1"/>
  <c r="K71" i="1" s="1"/>
  <c r="B71" i="1"/>
  <c r="K70" i="1"/>
  <c r="N70" i="1" l="1"/>
  <c r="Q70" i="1"/>
  <c r="B72" i="1"/>
  <c r="H72" i="1"/>
  <c r="N71" i="1"/>
  <c r="Q71" i="1" s="1"/>
  <c r="K72" i="1" l="1"/>
  <c r="B73" i="1"/>
  <c r="H73" i="1"/>
  <c r="K73" i="1" s="1"/>
  <c r="N73" i="1" l="1"/>
  <c r="Q73" i="1"/>
  <c r="B74" i="1"/>
  <c r="H74" i="1"/>
  <c r="K74" i="1" s="1"/>
  <c r="N72" i="1"/>
  <c r="Q72" i="1" s="1"/>
  <c r="B75" i="1" l="1"/>
  <c r="H75" i="1"/>
  <c r="K75" i="1" s="1"/>
  <c r="N74" i="1"/>
  <c r="Q74" i="1"/>
  <c r="N75" i="1" l="1"/>
  <c r="Q75" i="1"/>
  <c r="H76" i="1"/>
  <c r="K76" i="1" s="1"/>
  <c r="B76" i="1"/>
  <c r="B77" i="1" l="1"/>
  <c r="H77" i="1"/>
  <c r="K77" i="1" s="1"/>
  <c r="N76" i="1"/>
  <c r="Q76" i="1"/>
  <c r="N77" i="1" l="1"/>
  <c r="Q77" i="1" s="1"/>
  <c r="H78" i="1"/>
  <c r="K78" i="1" s="1"/>
  <c r="B78" i="1"/>
  <c r="H79" i="1" l="1"/>
  <c r="K79" i="1" s="1"/>
  <c r="B79" i="1"/>
  <c r="N78" i="1"/>
  <c r="Q78" i="1"/>
  <c r="B80" i="1" l="1"/>
  <c r="H80" i="1"/>
  <c r="K80" i="1" s="1"/>
  <c r="N79" i="1"/>
  <c r="Q79" i="1" s="1"/>
  <c r="N80" i="1" l="1"/>
  <c r="Q80" i="1" s="1"/>
  <c r="B81" i="1"/>
  <c r="H81" i="1"/>
  <c r="K81" i="1" s="1"/>
  <c r="N81" i="1" l="1"/>
  <c r="Q81" i="1" s="1"/>
  <c r="H82" i="1"/>
  <c r="K82" i="1" s="1"/>
  <c r="B82" i="1"/>
  <c r="H83" i="1" l="1"/>
  <c r="K83" i="1" s="1"/>
  <c r="B83" i="1"/>
  <c r="N82" i="1"/>
  <c r="Q82" i="1" s="1"/>
  <c r="B84" i="1" l="1"/>
  <c r="H84" i="1"/>
  <c r="K84" i="1" s="1"/>
  <c r="N83" i="1"/>
  <c r="Q83" i="1"/>
  <c r="N84" i="1" l="1"/>
  <c r="Q84" i="1"/>
  <c r="B85" i="1"/>
  <c r="H85" i="1"/>
  <c r="K85" i="1" s="1"/>
  <c r="N85" i="1" l="1"/>
  <c r="Q85" i="1" s="1"/>
  <c r="B86" i="1"/>
  <c r="H86" i="1"/>
  <c r="K86" i="1" s="1"/>
  <c r="N86" i="1" l="1"/>
  <c r="Q86" i="1" s="1"/>
  <c r="H87" i="1"/>
  <c r="K87" i="1" s="1"/>
  <c r="B87" i="1"/>
  <c r="B88" i="1" l="1"/>
  <c r="H88" i="1"/>
  <c r="K88" i="1" s="1"/>
  <c r="N87" i="1"/>
  <c r="Q87" i="1" s="1"/>
  <c r="N88" i="1" l="1"/>
  <c r="Q88" i="1" s="1"/>
  <c r="B89" i="1"/>
  <c r="H89" i="1"/>
  <c r="K89" i="1" s="1"/>
  <c r="N89" i="1" l="1"/>
  <c r="Q89" i="1" s="1"/>
  <c r="H90" i="1"/>
  <c r="K90" i="1" s="1"/>
  <c r="B90" i="1"/>
  <c r="N90" i="1" l="1"/>
  <c r="Q90" i="1"/>
  <c r="B91" i="1"/>
  <c r="H91" i="1"/>
  <c r="K91" i="1" s="1"/>
  <c r="N91" i="1" l="1"/>
  <c r="Q91" i="1"/>
  <c r="B92" i="1"/>
  <c r="H92" i="1"/>
  <c r="K92" i="1" s="1"/>
  <c r="N92" i="1" l="1"/>
  <c r="Q92" i="1"/>
  <c r="B93" i="1"/>
  <c r="H93" i="1"/>
  <c r="K93" i="1" s="1"/>
  <c r="N93" i="1" l="1"/>
  <c r="Q93" i="1" s="1"/>
  <c r="H94" i="1"/>
  <c r="K94" i="1" s="1"/>
  <c r="B94" i="1"/>
  <c r="H95" i="1" l="1"/>
  <c r="K95" i="1" s="1"/>
  <c r="B95" i="1"/>
  <c r="N94" i="1"/>
  <c r="Q94" i="1"/>
  <c r="B96" i="1" l="1"/>
  <c r="H96" i="1"/>
  <c r="K96" i="1" s="1"/>
  <c r="N95" i="1"/>
  <c r="Q95" i="1" s="1"/>
  <c r="N96" i="1" l="1"/>
  <c r="Q96" i="1"/>
  <c r="B97" i="1"/>
  <c r="H97" i="1"/>
  <c r="K97" i="1" s="1"/>
  <c r="N97" i="1" l="1"/>
  <c r="Q97" i="1"/>
  <c r="H98" i="1"/>
  <c r="K98" i="1" s="1"/>
  <c r="B98" i="1"/>
  <c r="B99" i="1" l="1"/>
  <c r="H99" i="1"/>
  <c r="K99" i="1" s="1"/>
  <c r="N98" i="1"/>
  <c r="Q98" i="1"/>
  <c r="N99" i="1" l="1"/>
  <c r="Q99" i="1"/>
  <c r="B100" i="1"/>
  <c r="H100" i="1"/>
  <c r="K100" i="1" s="1"/>
  <c r="N100" i="1" l="1"/>
  <c r="Q100" i="1"/>
  <c r="B101" i="1"/>
  <c r="H101" i="1"/>
  <c r="K101" i="1" s="1"/>
  <c r="N101" i="1" l="1"/>
  <c r="Q101" i="1" s="1"/>
  <c r="B102" i="1"/>
  <c r="H102" i="1"/>
  <c r="K102" i="1" s="1"/>
  <c r="N102" i="1" l="1"/>
  <c r="Q102" i="1" s="1"/>
  <c r="B103" i="1"/>
  <c r="H103" i="1"/>
  <c r="K103" i="1" s="1"/>
  <c r="N103" i="1" l="1"/>
  <c r="Q103" i="1" s="1"/>
  <c r="B104" i="1"/>
  <c r="H104" i="1"/>
  <c r="K104" i="1" s="1"/>
  <c r="H105" i="1" l="1"/>
  <c r="K105" i="1" s="1"/>
  <c r="B105" i="1"/>
  <c r="N104" i="1"/>
  <c r="Q104" i="1" s="1"/>
  <c r="B106" i="1" l="1"/>
  <c r="H106" i="1"/>
  <c r="K106" i="1" s="1"/>
  <c r="N105" i="1"/>
  <c r="Q105" i="1" s="1"/>
  <c r="N106" i="1" l="1"/>
  <c r="Q106" i="1"/>
  <c r="B107" i="1"/>
  <c r="H107" i="1"/>
  <c r="K107" i="1" s="1"/>
  <c r="N107" i="1" l="1"/>
  <c r="Q107" i="1"/>
  <c r="B108" i="1"/>
  <c r="H108" i="1"/>
  <c r="K108" i="1" s="1"/>
  <c r="N108" i="1" l="1"/>
  <c r="Q108" i="1"/>
  <c r="H109" i="1"/>
  <c r="K109" i="1" s="1"/>
  <c r="B109" i="1"/>
  <c r="H110" i="1" l="1"/>
  <c r="K110" i="1" s="1"/>
  <c r="B110" i="1"/>
  <c r="N109" i="1"/>
  <c r="Q109" i="1" s="1"/>
  <c r="B111" i="1" l="1"/>
  <c r="H111" i="1"/>
  <c r="N110" i="1"/>
  <c r="Q110" i="1"/>
  <c r="K111" i="1" l="1"/>
  <c r="N12" i="1"/>
  <c r="N111" i="1" l="1"/>
  <c r="Q111" i="1" s="1"/>
  <c r="Q12" i="1" s="1"/>
</calcChain>
</file>

<file path=xl/sharedStrings.xml><?xml version="1.0" encoding="utf-8"?>
<sst xmlns="http://schemas.openxmlformats.org/spreadsheetml/2006/main" count="17" uniqueCount="17">
  <si>
    <t>Total Intereses</t>
  </si>
  <si>
    <t xml:space="preserve">    Estructuracion</t>
  </si>
  <si>
    <t>IGV</t>
  </si>
  <si>
    <t xml:space="preserve">    DATOS FINANCIEROS</t>
  </si>
  <si>
    <t xml:space="preserve">    COMISIONES Y GASTOS</t>
  </si>
  <si>
    <t>COSTOS</t>
  </si>
  <si>
    <t>Tasa Mensual</t>
  </si>
  <si>
    <t xml:space="preserve">    Opc. Compra</t>
  </si>
  <si>
    <t>CTA. PAGO</t>
  </si>
  <si>
    <t>CTA. NETA</t>
  </si>
  <si>
    <t>INTERES</t>
  </si>
  <si>
    <t>AMORTIZACION</t>
  </si>
  <si>
    <t>SALDO</t>
  </si>
  <si>
    <t>CTAS.</t>
  </si>
  <si>
    <t>CALCULADORA TOTAL</t>
  </si>
  <si>
    <t>(*) LA CUOTA PAGO NO INCLUYE GASTOS, SEGUROS Y COMISIONES. SOLO HACE REFERENCIA A LA FINANCIACION DEL BIEN.</t>
  </si>
  <si>
    <t>Total Efectivo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</si>
</sst>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rgb="FFFF0000"/>
      <name val="Elephant"/>
      <family val="1"/>
    </font>
    <font>
      <sz val="8"/>
      <color rgb="FF000000"/>
      <name val="Tahoma"/>
      <family val="2"/>
    </font>
    <font>
      <b/>
      <sz val="9"/>
      <color theme="0"/>
      <name val="Gotham"/>
    </font>
    <font>
      <b/>
      <sz val="9"/>
      <color rgb="FFE5005A"/>
      <name val="Gotham"/>
    </font>
    <font>
      <b/>
      <sz val="9"/>
      <color rgb="FFFF0000"/>
      <name val="Gotham"/>
    </font>
    <font>
      <b/>
      <sz val="9"/>
      <color rgb="FF0000CC"/>
      <name val="Gotham"/>
    </font>
    <font>
      <sz val="9"/>
      <color theme="1"/>
      <name val="Gotham"/>
    </font>
    <font>
      <b/>
      <i/>
      <sz val="9"/>
      <color rgb="FF0000CC"/>
      <name val="Gotham"/>
    </font>
    <font>
      <b/>
      <sz val="9"/>
      <name val="Gotham"/>
    </font>
    <font>
      <b/>
      <sz val="9"/>
      <color theme="1"/>
      <name val="Gotham"/>
    </font>
    <font>
      <i/>
      <sz val="9"/>
      <color theme="1"/>
      <name val="Gotham"/>
    </font>
    <font>
      <b/>
      <sz val="9"/>
      <color rgb="FF002060"/>
      <name val="Gotham"/>
    </font>
    <font>
      <sz val="9"/>
      <name val="Gotham"/>
    </font>
    <font>
      <u/>
      <sz val="9"/>
      <color theme="10"/>
      <name val="Gotham"/>
    </font>
    <font>
      <b/>
      <i/>
      <sz val="9"/>
      <name val="Gotham"/>
    </font>
    <font>
      <sz val="9"/>
      <color theme="0"/>
      <name val="Gotham"/>
    </font>
    <font>
      <b/>
      <sz val="18"/>
      <color rgb="FFE5005A"/>
      <name val="Gotham"/>
    </font>
    <font>
      <sz val="10"/>
      <color theme="1"/>
      <name val="Gotham"/>
    </font>
    <font>
      <b/>
      <sz val="8"/>
      <color rgb="FFFF0000"/>
      <name val="Gotham"/>
    </font>
    <font>
      <b/>
      <sz val="22"/>
      <name val="Gotham"/>
    </font>
    <font>
      <b/>
      <sz val="16"/>
      <name val="Gotham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5005A"/>
        <bgColor indexed="64"/>
      </patternFill>
    </fill>
    <fill>
      <patternFill patternType="solid">
        <fgColor rgb="FFF9AE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0" borderId="2" xfId="0" applyFont="1" applyBorder="1"/>
    <xf numFmtId="10" fontId="9" fillId="0" borderId="0" xfId="0" applyNumberFormat="1" applyFont="1"/>
    <xf numFmtId="165" fontId="12" fillId="0" borderId="0" xfId="3" applyNumberFormat="1" applyFont="1" applyFill="1" applyBorder="1" applyAlignment="1"/>
    <xf numFmtId="0" fontId="18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right" vertical="center"/>
    </xf>
    <xf numFmtId="164" fontId="20" fillId="0" borderId="9" xfId="0" applyNumberFormat="1" applyFont="1" applyBorder="1" applyAlignment="1">
      <alignment horizontal="right"/>
    </xf>
    <xf numFmtId="0" fontId="10" fillId="0" borderId="0" xfId="0" applyFont="1" applyAlignment="1">
      <alignment horizontal="center" vertical="top"/>
    </xf>
    <xf numFmtId="164" fontId="18" fillId="0" borderId="9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164" fontId="11" fillId="2" borderId="2" xfId="2" applyFont="1" applyFill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10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17" fillId="4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0" borderId="0" xfId="1" applyFont="1" applyBorder="1" applyAlignment="1" applyProtection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/>
    <xf numFmtId="164" fontId="12" fillId="0" borderId="0" xfId="0" applyNumberFormat="1" applyFont="1" applyAlignment="1"/>
    <xf numFmtId="0" fontId="8" fillId="0" borderId="0" xfId="0" applyFont="1" applyAlignment="1"/>
    <xf numFmtId="0" fontId="21" fillId="0" borderId="0" xfId="0" applyFont="1" applyBorder="1"/>
    <xf numFmtId="164" fontId="22" fillId="2" borderId="3" xfId="0" applyNumberFormat="1" applyFont="1" applyFill="1" applyBorder="1" applyAlignment="1">
      <alignment horizontal="center" vertical="center"/>
    </xf>
    <xf numFmtId="164" fontId="22" fillId="2" borderId="7" xfId="0" applyNumberFormat="1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>
      <alignment horizontal="center" vertical="center"/>
    </xf>
    <xf numFmtId="164" fontId="22" fillId="2" borderId="8" xfId="0" applyNumberFormat="1" applyFont="1" applyFill="1" applyBorder="1" applyAlignment="1">
      <alignment horizontal="center" vertical="center"/>
    </xf>
    <xf numFmtId="164" fontId="22" fillId="2" borderId="6" xfId="0" applyNumberFormat="1" applyFont="1" applyFill="1" applyBorder="1" applyAlignment="1">
      <alignment horizontal="center" vertical="center"/>
    </xf>
    <xf numFmtId="10" fontId="23" fillId="2" borderId="3" xfId="3" applyNumberFormat="1" applyFont="1" applyFill="1" applyBorder="1" applyAlignment="1">
      <alignment horizontal="center" vertical="center"/>
    </xf>
    <xf numFmtId="10" fontId="23" fillId="2" borderId="4" xfId="3" applyNumberFormat="1" applyFont="1" applyFill="1" applyBorder="1" applyAlignment="1">
      <alignment horizontal="center" vertical="center"/>
    </xf>
    <xf numFmtId="10" fontId="23" fillId="2" borderId="5" xfId="3" applyNumberFormat="1" applyFont="1" applyFill="1" applyBorder="1" applyAlignment="1">
      <alignment horizontal="center" vertical="center"/>
    </xf>
    <xf numFmtId="10" fontId="23" fillId="2" borderId="6" xfId="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1">
    <dxf>
      <font>
        <b val="0"/>
        <i val="0"/>
        <color auto="1"/>
        <name val="Cambria"/>
        <scheme val="none"/>
      </font>
      <fill>
        <patternFill>
          <bgColor theme="2"/>
        </patternFill>
      </fill>
    </dxf>
  </dxfs>
  <tableStyles count="0" defaultTableStyle="TableStyleMedium9" defaultPivotStyle="PivotStyleLight16"/>
  <colors>
    <mruColors>
      <color rgb="FFF9AE00"/>
      <color rgb="FFE50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Spin" dx="16" fmlaLink="$L$4" max="360" min="1" page="10" val="36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219075</xdr:rowOff>
        </xdr:from>
        <xdr:to>
          <xdr:col>13</xdr:col>
          <xdr:colOff>114300</xdr:colOff>
          <xdr:row>5</xdr:row>
          <xdr:rowOff>104775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NÚMERO DE CUOTAS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400050</xdr:rowOff>
        </xdr:from>
        <xdr:to>
          <xdr:col>10</xdr:col>
          <xdr:colOff>323850</xdr:colOff>
          <xdr:row>5</xdr:row>
          <xdr:rowOff>19050</xdr:rowOff>
        </xdr:to>
        <xdr:sp macro="" textlink="">
          <xdr:nvSpPr>
            <xdr:cNvPr id="1044" name="Spinner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</xdr:row>
          <xdr:rowOff>219075</xdr:rowOff>
        </xdr:from>
        <xdr:to>
          <xdr:col>6</xdr:col>
          <xdr:colOff>66675</xdr:colOff>
          <xdr:row>5</xdr:row>
          <xdr:rowOff>76200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IMPORTE A 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</xdr:row>
          <xdr:rowOff>209550</xdr:rowOff>
        </xdr:from>
        <xdr:to>
          <xdr:col>9</xdr:col>
          <xdr:colOff>152400</xdr:colOff>
          <xdr:row>5</xdr:row>
          <xdr:rowOff>85725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CUOTA INICIAL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2</xdr:row>
          <xdr:rowOff>219075</xdr:rowOff>
        </xdr:from>
        <xdr:to>
          <xdr:col>17</xdr:col>
          <xdr:colOff>57150</xdr:colOff>
          <xdr:row>5</xdr:row>
          <xdr:rowOff>101600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318BAD39-1A3A-6106-1BBD-B726A375D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TASA MENSUAL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111"/>
  <sheetViews>
    <sheetView showGridLines="0" tabSelected="1" zoomScaleNormal="100" workbookViewId="0">
      <pane ySplit="14" topLeftCell="A15" activePane="bottomLeft" state="frozen"/>
      <selection pane="bottomLeft" activeCell="T5" sqref="T5"/>
    </sheetView>
  </sheetViews>
  <sheetFormatPr baseColWidth="10" defaultColWidth="11.453125" defaultRowHeight="14.5" zeroHeight="1"/>
  <cols>
    <col min="1" max="4" width="5.7265625" style="5" customWidth="1"/>
    <col min="5" max="5" width="2.54296875" style="5" customWidth="1"/>
    <col min="6" max="6" width="7.1796875" style="5" customWidth="1"/>
    <col min="7" max="7" width="6.26953125" style="5" customWidth="1"/>
    <col min="8" max="13" width="5.7265625" style="5" customWidth="1"/>
    <col min="14" max="14" width="6.1796875" style="5" customWidth="1"/>
    <col min="15" max="21" width="5.7265625" style="5" customWidth="1"/>
    <col min="22" max="22" width="3.7265625" style="5" customWidth="1"/>
    <col min="23" max="23" width="5.7265625" style="5" customWidth="1"/>
    <col min="24" max="25" width="5.7265625" customWidth="1"/>
    <col min="26" max="26" width="3.7265625" customWidth="1"/>
    <col min="27" max="28" width="6.54296875" customWidth="1"/>
  </cols>
  <sheetData>
    <row r="1" spans="1:39" ht="15" customHeight="1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2"/>
      <c r="X1" s="1"/>
      <c r="Y1" s="1"/>
      <c r="Z1" s="1"/>
      <c r="AA1" s="1"/>
      <c r="AB1" s="1"/>
    </row>
    <row r="2" spans="1:39" ht="21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2"/>
      <c r="X2" s="1"/>
      <c r="Y2" s="1"/>
      <c r="Z2" s="1"/>
      <c r="AA2" s="1"/>
      <c r="AB2" s="1"/>
    </row>
    <row r="3" spans="1:39" ht="32.25" customHeight="1">
      <c r="A3" s="3" t="s">
        <v>3</v>
      </c>
      <c r="B3" s="4"/>
    </row>
    <row r="4" spans="1:39" ht="15.75" customHeight="1">
      <c r="B4" s="49">
        <v>100000</v>
      </c>
      <c r="C4" s="50"/>
      <c r="D4" s="50"/>
      <c r="E4" s="50"/>
      <c r="F4" s="51"/>
      <c r="G4" s="6"/>
      <c r="H4" s="55">
        <v>0.2</v>
      </c>
      <c r="I4" s="56"/>
      <c r="L4" s="59">
        <v>36</v>
      </c>
      <c r="M4" s="60"/>
      <c r="O4" s="35"/>
      <c r="P4" s="55">
        <v>0.15</v>
      </c>
      <c r="Q4" s="56"/>
    </row>
    <row r="5" spans="1:39" ht="18.75" customHeight="1">
      <c r="B5" s="52"/>
      <c r="C5" s="53"/>
      <c r="D5" s="53"/>
      <c r="E5" s="53"/>
      <c r="F5" s="54"/>
      <c r="H5" s="57"/>
      <c r="I5" s="58"/>
      <c r="L5" s="61"/>
      <c r="M5" s="62"/>
      <c r="O5" s="35"/>
      <c r="P5" s="57"/>
      <c r="Q5" s="58"/>
    </row>
    <row r="6" spans="1:39" ht="15" customHeight="1">
      <c r="A6" s="22"/>
      <c r="B6" s="22"/>
      <c r="C6" s="22"/>
      <c r="D6" s="22"/>
      <c r="E6" s="22"/>
      <c r="S6" s="7"/>
      <c r="W6" s="8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9.5" customHeight="1">
      <c r="K7" s="9"/>
      <c r="P7" s="10"/>
      <c r="U7" s="29"/>
      <c r="V7" s="30"/>
      <c r="W7" s="30"/>
    </row>
    <row r="8" spans="1:39">
      <c r="A8" s="31" t="s">
        <v>4</v>
      </c>
      <c r="B8" s="32"/>
      <c r="C8" s="32"/>
      <c r="D8" s="32"/>
      <c r="E8" s="32"/>
      <c r="F8" s="32"/>
      <c r="G8" s="32"/>
      <c r="I8" s="11" t="s">
        <v>5</v>
      </c>
      <c r="L8" s="12"/>
      <c r="M8" s="12"/>
      <c r="N8" s="12"/>
      <c r="O8" s="12"/>
      <c r="P8" s="12"/>
      <c r="Q8" s="12"/>
      <c r="T8" s="12"/>
      <c r="U8" s="12"/>
      <c r="V8" s="12"/>
      <c r="W8" s="12"/>
    </row>
    <row r="9" spans="1:39">
      <c r="A9" s="24" t="s">
        <v>1</v>
      </c>
      <c r="B9" s="24"/>
      <c r="C9" s="24"/>
      <c r="D9" s="24"/>
      <c r="E9" s="24"/>
      <c r="F9" s="23">
        <f>B4*0.018</f>
        <v>1799.9999999999998</v>
      </c>
      <c r="G9" s="23"/>
      <c r="I9" s="13" t="s">
        <v>6</v>
      </c>
      <c r="J9" s="13"/>
      <c r="K9" s="13"/>
      <c r="L9" s="13"/>
      <c r="M9" s="13"/>
      <c r="N9" s="34">
        <f>P4/12</f>
        <v>1.2499999999999999E-2</v>
      </c>
      <c r="O9" s="34"/>
      <c r="S9" s="28"/>
      <c r="T9" s="28"/>
      <c r="U9" s="28"/>
      <c r="V9" s="12"/>
    </row>
    <row r="10" spans="1:39">
      <c r="A10" s="24" t="s">
        <v>7</v>
      </c>
      <c r="B10" s="24"/>
      <c r="C10" s="24"/>
      <c r="D10" s="24"/>
      <c r="E10" s="24"/>
      <c r="F10" s="23">
        <f>B4*0.01</f>
        <v>1000</v>
      </c>
      <c r="G10" s="23"/>
      <c r="I10" s="13" t="s">
        <v>16</v>
      </c>
      <c r="J10" s="13"/>
      <c r="K10" s="13"/>
      <c r="L10" s="13"/>
      <c r="M10" s="13"/>
      <c r="N10" s="34">
        <f>((1+N9)^12)-1</f>
        <v>0.16075451772299854</v>
      </c>
      <c r="O10" s="34"/>
      <c r="P10" s="14"/>
      <c r="Q10" s="14"/>
      <c r="R10" s="15"/>
    </row>
    <row r="11" spans="1:39">
      <c r="A11" s="48" t="s">
        <v>15</v>
      </c>
      <c r="B11" s="45"/>
      <c r="C11" s="45"/>
      <c r="D11" s="45"/>
      <c r="E11" s="45"/>
      <c r="F11" s="45"/>
      <c r="G11" s="45"/>
      <c r="H11" s="45"/>
      <c r="J11" s="47"/>
      <c r="K11" s="47"/>
      <c r="L11" s="47"/>
      <c r="M11" s="47"/>
      <c r="N11" s="47"/>
      <c r="O11" s="47"/>
      <c r="P11" s="47"/>
      <c r="Q11" s="47"/>
      <c r="R11" s="47"/>
      <c r="V11" s="46"/>
      <c r="W11" s="46"/>
      <c r="X11" s="46"/>
    </row>
    <row r="12" spans="1:39" ht="21" customHeight="1">
      <c r="A12" s="43"/>
      <c r="B12" s="44"/>
      <c r="C12" s="44"/>
      <c r="D12" s="44"/>
      <c r="E12" s="44"/>
      <c r="F12" s="44"/>
      <c r="G12" s="44"/>
      <c r="K12" s="38" t="s">
        <v>0</v>
      </c>
      <c r="L12" s="38"/>
      <c r="M12" s="38"/>
      <c r="N12" s="36">
        <f>SUM(H15:J111)</f>
        <v>16810.293298372093</v>
      </c>
      <c r="O12" s="37"/>
      <c r="P12" s="37"/>
      <c r="Q12" s="36">
        <f>SUM(Q15:S111)</f>
        <v>99836.146092079085</v>
      </c>
      <c r="R12" s="37"/>
      <c r="S12" s="37"/>
    </row>
    <row r="13" spans="1:39" ht="15" customHeight="1">
      <c r="A13" s="42" t="s">
        <v>13</v>
      </c>
      <c r="B13" s="39" t="s">
        <v>12</v>
      </c>
      <c r="C13" s="40"/>
      <c r="D13" s="41"/>
      <c r="E13" s="25" t="s">
        <v>11</v>
      </c>
      <c r="F13" s="26"/>
      <c r="G13" s="27"/>
      <c r="H13" s="39" t="s">
        <v>10</v>
      </c>
      <c r="I13" s="40"/>
      <c r="J13" s="41"/>
      <c r="K13" s="25" t="s">
        <v>9</v>
      </c>
      <c r="L13" s="26"/>
      <c r="M13" s="27"/>
      <c r="N13" s="25" t="s">
        <v>2</v>
      </c>
      <c r="O13" s="26"/>
      <c r="P13" s="27"/>
      <c r="Q13" s="25" t="s">
        <v>8</v>
      </c>
      <c r="R13" s="26"/>
      <c r="S13" s="27"/>
    </row>
    <row r="14" spans="1:39">
      <c r="A14" s="42"/>
      <c r="B14" s="39"/>
      <c r="C14" s="40"/>
      <c r="D14" s="41"/>
      <c r="E14" s="25"/>
      <c r="F14" s="26"/>
      <c r="G14" s="27"/>
      <c r="H14" s="39"/>
      <c r="I14" s="40"/>
      <c r="J14" s="41"/>
      <c r="K14" s="25"/>
      <c r="L14" s="26"/>
      <c r="M14" s="27"/>
      <c r="N14" s="25"/>
      <c r="O14" s="26"/>
      <c r="P14" s="27"/>
      <c r="Q14" s="25"/>
      <c r="R14" s="26"/>
      <c r="S14" s="27"/>
    </row>
    <row r="15" spans="1:39">
      <c r="A15" s="17">
        <v>0</v>
      </c>
      <c r="B15" s="18">
        <f>B4/1.18*(1-H4)</f>
        <v>67796.610169491541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>
        <v>0</v>
      </c>
      <c r="R15" s="19"/>
      <c r="S15" s="19"/>
    </row>
    <row r="16" spans="1:39">
      <c r="A16" s="17">
        <f t="shared" ref="A16:A79" si="0">IF(ROW(A16)-15&gt;$L$4,"",ROW(A16)-15)</f>
        <v>1</v>
      </c>
      <c r="B16" s="18">
        <f t="shared" ref="B16:B79" si="1">IF(A16="","",B15-E16)</f>
        <v>66293.876033613968</v>
      </c>
      <c r="C16" s="18"/>
      <c r="D16" s="18"/>
      <c r="E16" s="18">
        <f>IF(A16="","",-PPMT($N$9,A16,$L$4,$B$15,0,0))</f>
        <v>1502.7341358775689</v>
      </c>
      <c r="F16" s="18"/>
      <c r="G16" s="18"/>
      <c r="H16" s="18">
        <f t="shared" ref="H16:H79" si="2">IF(A16="","",IF(A15&lt;=$L$4-1,B15*$N$9,1/0))</f>
        <v>847.45762711864415</v>
      </c>
      <c r="I16" s="18"/>
      <c r="J16" s="18"/>
      <c r="K16" s="18">
        <f>IF(A16="","",E16+H16)</f>
        <v>2350.1917629962131</v>
      </c>
      <c r="L16" s="18"/>
      <c r="M16" s="18"/>
      <c r="N16" s="18">
        <f>IF(A16="","",K16*18%)</f>
        <v>423.03451733931837</v>
      </c>
      <c r="O16" s="18"/>
      <c r="P16" s="18"/>
      <c r="Q16" s="19">
        <f>IF(A16="","",K16+N16)</f>
        <v>2773.2262803355316</v>
      </c>
      <c r="R16" s="19"/>
      <c r="S16" s="19"/>
    </row>
    <row r="17" spans="1:19">
      <c r="A17" s="17">
        <f t="shared" si="0"/>
        <v>2</v>
      </c>
      <c r="B17" s="18">
        <f t="shared" si="1"/>
        <v>64772.35772103793</v>
      </c>
      <c r="C17" s="18"/>
      <c r="D17" s="18"/>
      <c r="E17" s="18">
        <f t="shared" ref="E17:E80" si="3">IF(A17="","",-PPMT($N$9,A17,$L$4,$B$15,0,0))</f>
        <v>1521.5183125760384</v>
      </c>
      <c r="F17" s="18"/>
      <c r="G17" s="18"/>
      <c r="H17" s="18">
        <f t="shared" si="2"/>
        <v>828.6734504201745</v>
      </c>
      <c r="I17" s="18"/>
      <c r="J17" s="18"/>
      <c r="K17" s="18">
        <f t="shared" ref="K17:K80" si="4">IF(A17="","",E17+H17)</f>
        <v>2350.1917629962127</v>
      </c>
      <c r="L17" s="18"/>
      <c r="M17" s="18"/>
      <c r="N17" s="18">
        <f t="shared" ref="N17:N80" si="5">IF(A17="","",K17*18%)</f>
        <v>423.03451733931826</v>
      </c>
      <c r="O17" s="18"/>
      <c r="P17" s="18"/>
      <c r="Q17" s="19">
        <f t="shared" ref="Q17:Q80" si="6">IF(A17="","",K17+N17)</f>
        <v>2773.2262803355311</v>
      </c>
      <c r="R17" s="19"/>
      <c r="S17" s="19"/>
    </row>
    <row r="18" spans="1:19">
      <c r="A18" s="17">
        <f t="shared" si="0"/>
        <v>3</v>
      </c>
      <c r="B18" s="18">
        <f t="shared" si="1"/>
        <v>63231.820429554689</v>
      </c>
      <c r="C18" s="18"/>
      <c r="D18" s="18"/>
      <c r="E18" s="18">
        <f t="shared" si="3"/>
        <v>1540.5372914832387</v>
      </c>
      <c r="F18" s="18"/>
      <c r="G18" s="18"/>
      <c r="H18" s="18">
        <f t="shared" si="2"/>
        <v>809.65447151297406</v>
      </c>
      <c r="I18" s="18"/>
      <c r="J18" s="18"/>
      <c r="K18" s="18">
        <f t="shared" si="4"/>
        <v>2350.1917629962127</v>
      </c>
      <c r="L18" s="18"/>
      <c r="M18" s="18"/>
      <c r="N18" s="18">
        <f t="shared" si="5"/>
        <v>423.03451733931826</v>
      </c>
      <c r="O18" s="18"/>
      <c r="P18" s="18"/>
      <c r="Q18" s="19">
        <f t="shared" si="6"/>
        <v>2773.2262803355311</v>
      </c>
      <c r="R18" s="19"/>
      <c r="S18" s="19"/>
    </row>
    <row r="19" spans="1:19">
      <c r="A19" s="17">
        <f t="shared" si="0"/>
        <v>4</v>
      </c>
      <c r="B19" s="18">
        <f t="shared" si="1"/>
        <v>61672.026421927912</v>
      </c>
      <c r="C19" s="18"/>
      <c r="D19" s="18"/>
      <c r="E19" s="18">
        <f t="shared" si="3"/>
        <v>1559.7940076267794</v>
      </c>
      <c r="F19" s="18"/>
      <c r="G19" s="18"/>
      <c r="H19" s="18">
        <f t="shared" si="2"/>
        <v>790.39775536943353</v>
      </c>
      <c r="I19" s="18"/>
      <c r="J19" s="18"/>
      <c r="K19" s="18">
        <f t="shared" si="4"/>
        <v>2350.1917629962127</v>
      </c>
      <c r="L19" s="18"/>
      <c r="M19" s="18"/>
      <c r="N19" s="18">
        <f t="shared" si="5"/>
        <v>423.03451733931826</v>
      </c>
      <c r="O19" s="18"/>
      <c r="P19" s="18"/>
      <c r="Q19" s="19">
        <f t="shared" si="6"/>
        <v>2773.2262803355311</v>
      </c>
      <c r="R19" s="19"/>
      <c r="S19" s="19"/>
    </row>
    <row r="20" spans="1:19">
      <c r="A20" s="17">
        <f t="shared" si="0"/>
        <v>5</v>
      </c>
      <c r="B20" s="18">
        <f t="shared" si="1"/>
        <v>60092.734989205797</v>
      </c>
      <c r="C20" s="18"/>
      <c r="D20" s="18"/>
      <c r="E20" s="18">
        <f t="shared" si="3"/>
        <v>1579.291432722114</v>
      </c>
      <c r="F20" s="18"/>
      <c r="G20" s="18"/>
      <c r="H20" s="18">
        <f t="shared" si="2"/>
        <v>770.90033027409879</v>
      </c>
      <c r="I20" s="18"/>
      <c r="J20" s="18"/>
      <c r="K20" s="18">
        <f t="shared" si="4"/>
        <v>2350.1917629962127</v>
      </c>
      <c r="L20" s="18"/>
      <c r="M20" s="18"/>
      <c r="N20" s="18">
        <f t="shared" si="5"/>
        <v>423.03451733931826</v>
      </c>
      <c r="O20" s="18"/>
      <c r="P20" s="18"/>
      <c r="Q20" s="19">
        <f t="shared" si="6"/>
        <v>2773.2262803355311</v>
      </c>
      <c r="R20" s="19"/>
      <c r="S20" s="19"/>
    </row>
    <row r="21" spans="1:19">
      <c r="A21" s="17">
        <f t="shared" si="0"/>
        <v>6</v>
      </c>
      <c r="B21" s="18">
        <f t="shared" si="1"/>
        <v>58493.702413574654</v>
      </c>
      <c r="C21" s="18"/>
      <c r="D21" s="18"/>
      <c r="E21" s="18">
        <f t="shared" si="3"/>
        <v>1599.0325756311404</v>
      </c>
      <c r="F21" s="18"/>
      <c r="G21" s="18"/>
      <c r="H21" s="18">
        <f t="shared" si="2"/>
        <v>751.1591873650724</v>
      </c>
      <c r="I21" s="18"/>
      <c r="J21" s="18"/>
      <c r="K21" s="18">
        <f t="shared" si="4"/>
        <v>2350.1917629962127</v>
      </c>
      <c r="L21" s="18"/>
      <c r="M21" s="18"/>
      <c r="N21" s="18">
        <f t="shared" si="5"/>
        <v>423.03451733931826</v>
      </c>
      <c r="O21" s="18"/>
      <c r="P21" s="18"/>
      <c r="Q21" s="19">
        <f t="shared" si="6"/>
        <v>2773.2262803355311</v>
      </c>
      <c r="R21" s="19"/>
      <c r="S21" s="19"/>
    </row>
    <row r="22" spans="1:19">
      <c r="A22" s="17">
        <f t="shared" si="0"/>
        <v>7</v>
      </c>
      <c r="B22" s="18">
        <f t="shared" si="1"/>
        <v>56874.681930748127</v>
      </c>
      <c r="C22" s="18"/>
      <c r="D22" s="18"/>
      <c r="E22" s="18">
        <f t="shared" si="3"/>
        <v>1619.0204828265298</v>
      </c>
      <c r="F22" s="18"/>
      <c r="G22" s="18"/>
      <c r="H22" s="18">
        <f t="shared" si="2"/>
        <v>731.17128016968309</v>
      </c>
      <c r="I22" s="18"/>
      <c r="J22" s="18"/>
      <c r="K22" s="18">
        <f t="shared" si="4"/>
        <v>2350.1917629962127</v>
      </c>
      <c r="L22" s="18"/>
      <c r="M22" s="18"/>
      <c r="N22" s="18">
        <f t="shared" si="5"/>
        <v>423.03451733931826</v>
      </c>
      <c r="O22" s="18"/>
      <c r="P22" s="18"/>
      <c r="Q22" s="19">
        <f t="shared" si="6"/>
        <v>2773.2262803355311</v>
      </c>
      <c r="R22" s="19"/>
      <c r="S22" s="19"/>
    </row>
    <row r="23" spans="1:19">
      <c r="A23" s="17">
        <f t="shared" si="0"/>
        <v>8</v>
      </c>
      <c r="B23" s="18">
        <f t="shared" si="1"/>
        <v>55235.423691886266</v>
      </c>
      <c r="C23" s="18"/>
      <c r="D23" s="18"/>
      <c r="E23" s="18">
        <f t="shared" si="3"/>
        <v>1639.2582388618609</v>
      </c>
      <c r="F23" s="18"/>
      <c r="G23" s="18"/>
      <c r="H23" s="18">
        <f t="shared" si="2"/>
        <v>710.9335241343515</v>
      </c>
      <c r="I23" s="18"/>
      <c r="J23" s="18"/>
      <c r="K23" s="18">
        <f t="shared" si="4"/>
        <v>2350.1917629962127</v>
      </c>
      <c r="L23" s="18"/>
      <c r="M23" s="18"/>
      <c r="N23" s="18">
        <f t="shared" si="5"/>
        <v>423.03451733931826</v>
      </c>
      <c r="O23" s="18"/>
      <c r="P23" s="18"/>
      <c r="Q23" s="19">
        <f t="shared" si="6"/>
        <v>2773.2262803355311</v>
      </c>
      <c r="R23" s="19"/>
      <c r="S23" s="19"/>
    </row>
    <row r="24" spans="1:19">
      <c r="A24" s="17">
        <f t="shared" si="0"/>
        <v>9</v>
      </c>
      <c r="B24" s="18">
        <f t="shared" si="1"/>
        <v>53575.674725038632</v>
      </c>
      <c r="C24" s="18"/>
      <c r="D24" s="18"/>
      <c r="E24" s="18">
        <f t="shared" si="3"/>
        <v>1659.7489668476344</v>
      </c>
      <c r="F24" s="18"/>
      <c r="G24" s="18"/>
      <c r="H24" s="18">
        <f t="shared" si="2"/>
        <v>690.44279614857828</v>
      </c>
      <c r="I24" s="18"/>
      <c r="J24" s="18"/>
      <c r="K24" s="18">
        <f t="shared" si="4"/>
        <v>2350.1917629962127</v>
      </c>
      <c r="L24" s="18"/>
      <c r="M24" s="18"/>
      <c r="N24" s="18">
        <f t="shared" si="5"/>
        <v>423.03451733931826</v>
      </c>
      <c r="O24" s="18"/>
      <c r="P24" s="18"/>
      <c r="Q24" s="19">
        <f t="shared" si="6"/>
        <v>2773.2262803355311</v>
      </c>
      <c r="R24" s="19"/>
      <c r="S24" s="19"/>
    </row>
    <row r="25" spans="1:19">
      <c r="A25" s="17">
        <f t="shared" si="0"/>
        <v>10</v>
      </c>
      <c r="B25" s="18">
        <f t="shared" si="1"/>
        <v>51895.178896105404</v>
      </c>
      <c r="C25" s="18"/>
      <c r="D25" s="18"/>
      <c r="E25" s="18">
        <f t="shared" si="3"/>
        <v>1680.4958289332296</v>
      </c>
      <c r="F25" s="18"/>
      <c r="G25" s="18"/>
      <c r="H25" s="18">
        <f t="shared" si="2"/>
        <v>669.69593406298281</v>
      </c>
      <c r="I25" s="18"/>
      <c r="J25" s="18"/>
      <c r="K25" s="18">
        <f t="shared" si="4"/>
        <v>2350.1917629962127</v>
      </c>
      <c r="L25" s="18"/>
      <c r="M25" s="18"/>
      <c r="N25" s="18">
        <f t="shared" si="5"/>
        <v>423.03451733931826</v>
      </c>
      <c r="O25" s="18"/>
      <c r="P25" s="18"/>
      <c r="Q25" s="19">
        <f t="shared" si="6"/>
        <v>2773.2262803355311</v>
      </c>
      <c r="R25" s="19"/>
      <c r="S25" s="19"/>
    </row>
    <row r="26" spans="1:19">
      <c r="A26" s="17">
        <f t="shared" si="0"/>
        <v>11</v>
      </c>
      <c r="B26" s="18">
        <f t="shared" si="1"/>
        <v>50193.676869310511</v>
      </c>
      <c r="C26" s="18"/>
      <c r="D26" s="18"/>
      <c r="E26" s="18">
        <f t="shared" si="3"/>
        <v>1701.5020267948955</v>
      </c>
      <c r="F26" s="18"/>
      <c r="G26" s="18"/>
      <c r="H26" s="18">
        <f t="shared" si="2"/>
        <v>648.68973620131749</v>
      </c>
      <c r="I26" s="18"/>
      <c r="J26" s="18"/>
      <c r="K26" s="18">
        <f t="shared" si="4"/>
        <v>2350.1917629962131</v>
      </c>
      <c r="L26" s="18"/>
      <c r="M26" s="18"/>
      <c r="N26" s="18">
        <f t="shared" si="5"/>
        <v>423.03451733931837</v>
      </c>
      <c r="O26" s="18"/>
      <c r="P26" s="18"/>
      <c r="Q26" s="19">
        <f t="shared" si="6"/>
        <v>2773.2262803355316</v>
      </c>
      <c r="R26" s="19"/>
      <c r="S26" s="19"/>
    </row>
    <row r="27" spans="1:19">
      <c r="A27" s="17">
        <f t="shared" si="0"/>
        <v>12</v>
      </c>
      <c r="B27" s="18">
        <f t="shared" si="1"/>
        <v>48470.90606718068</v>
      </c>
      <c r="C27" s="18"/>
      <c r="D27" s="18"/>
      <c r="E27" s="18">
        <f t="shared" si="3"/>
        <v>1722.7708021298315</v>
      </c>
      <c r="F27" s="18"/>
      <c r="G27" s="18"/>
      <c r="H27" s="18">
        <f t="shared" si="2"/>
        <v>627.42096086638139</v>
      </c>
      <c r="I27" s="18"/>
      <c r="J27" s="18"/>
      <c r="K27" s="18">
        <f t="shared" si="4"/>
        <v>2350.1917629962127</v>
      </c>
      <c r="L27" s="18"/>
      <c r="M27" s="18"/>
      <c r="N27" s="18">
        <f t="shared" si="5"/>
        <v>423.03451733931826</v>
      </c>
      <c r="O27" s="18"/>
      <c r="P27" s="18"/>
      <c r="Q27" s="19">
        <f t="shared" si="6"/>
        <v>2773.2262803355311</v>
      </c>
      <c r="R27" s="19"/>
      <c r="S27" s="19"/>
    </row>
    <row r="28" spans="1:19">
      <c r="A28" s="17">
        <f t="shared" si="0"/>
        <v>13</v>
      </c>
      <c r="B28" s="18">
        <f t="shared" si="1"/>
        <v>46726.600630024222</v>
      </c>
      <c r="C28" s="18"/>
      <c r="D28" s="18"/>
      <c r="E28" s="18">
        <f t="shared" si="3"/>
        <v>1744.3054371564542</v>
      </c>
      <c r="F28" s="18"/>
      <c r="G28" s="18"/>
      <c r="H28" s="18">
        <f t="shared" si="2"/>
        <v>605.88632583975846</v>
      </c>
      <c r="I28" s="18"/>
      <c r="J28" s="18"/>
      <c r="K28" s="18">
        <f t="shared" si="4"/>
        <v>2350.1917629962127</v>
      </c>
      <c r="L28" s="18"/>
      <c r="M28" s="18"/>
      <c r="N28" s="18">
        <f t="shared" si="5"/>
        <v>423.03451733931826</v>
      </c>
      <c r="O28" s="18"/>
      <c r="P28" s="18"/>
      <c r="Q28" s="19">
        <f t="shared" si="6"/>
        <v>2773.2262803355311</v>
      </c>
      <c r="R28" s="19"/>
      <c r="S28" s="19"/>
    </row>
    <row r="29" spans="1:19">
      <c r="A29" s="17">
        <f t="shared" si="0"/>
        <v>14</v>
      </c>
      <c r="B29" s="18">
        <f t="shared" si="1"/>
        <v>44960.491374903315</v>
      </c>
      <c r="C29" s="18"/>
      <c r="D29" s="18"/>
      <c r="E29" s="18">
        <f t="shared" si="3"/>
        <v>1766.1092551209101</v>
      </c>
      <c r="F29" s="18"/>
      <c r="G29" s="18"/>
      <c r="H29" s="18">
        <f t="shared" si="2"/>
        <v>584.08250787530278</v>
      </c>
      <c r="I29" s="18"/>
      <c r="J29" s="18"/>
      <c r="K29" s="18">
        <f t="shared" si="4"/>
        <v>2350.1917629962127</v>
      </c>
      <c r="L29" s="18"/>
      <c r="M29" s="18"/>
      <c r="N29" s="18">
        <f t="shared" si="5"/>
        <v>423.03451733931826</v>
      </c>
      <c r="O29" s="18"/>
      <c r="P29" s="18"/>
      <c r="Q29" s="19">
        <f t="shared" si="6"/>
        <v>2773.2262803355311</v>
      </c>
      <c r="R29" s="19"/>
      <c r="S29" s="19"/>
    </row>
    <row r="30" spans="1:19">
      <c r="A30" s="17">
        <f t="shared" si="0"/>
        <v>15</v>
      </c>
      <c r="B30" s="18">
        <f t="shared" si="1"/>
        <v>43172.305754093395</v>
      </c>
      <c r="C30" s="18"/>
      <c r="D30" s="18"/>
      <c r="E30" s="18">
        <f t="shared" si="3"/>
        <v>1788.1856208099214</v>
      </c>
      <c r="F30" s="18"/>
      <c r="G30" s="18"/>
      <c r="H30" s="18">
        <f t="shared" si="2"/>
        <v>562.00614218629141</v>
      </c>
      <c r="I30" s="18"/>
      <c r="J30" s="18"/>
      <c r="K30" s="18">
        <f t="shared" si="4"/>
        <v>2350.1917629962127</v>
      </c>
      <c r="L30" s="18"/>
      <c r="M30" s="18"/>
      <c r="N30" s="18">
        <f t="shared" si="5"/>
        <v>423.03451733931826</v>
      </c>
      <c r="O30" s="18"/>
      <c r="P30" s="18"/>
      <c r="Q30" s="19">
        <f t="shared" si="6"/>
        <v>2773.2262803355311</v>
      </c>
      <c r="R30" s="19"/>
      <c r="S30" s="19"/>
    </row>
    <row r="31" spans="1:19">
      <c r="A31" s="17">
        <f t="shared" si="0"/>
        <v>16</v>
      </c>
      <c r="B31" s="18">
        <f t="shared" si="1"/>
        <v>41361.767813023347</v>
      </c>
      <c r="C31" s="18"/>
      <c r="D31" s="18"/>
      <c r="E31" s="18">
        <f t="shared" si="3"/>
        <v>1810.5379410700452</v>
      </c>
      <c r="F31" s="18"/>
      <c r="G31" s="18"/>
      <c r="H31" s="18">
        <f t="shared" si="2"/>
        <v>539.65382192616744</v>
      </c>
      <c r="I31" s="18"/>
      <c r="J31" s="18"/>
      <c r="K31" s="18">
        <f t="shared" si="4"/>
        <v>2350.1917629962127</v>
      </c>
      <c r="L31" s="18"/>
      <c r="M31" s="18"/>
      <c r="N31" s="18">
        <f t="shared" si="5"/>
        <v>423.03451733931826</v>
      </c>
      <c r="O31" s="18"/>
      <c r="P31" s="18"/>
      <c r="Q31" s="19">
        <f t="shared" si="6"/>
        <v>2773.2262803355311</v>
      </c>
      <c r="R31" s="19"/>
      <c r="S31" s="19"/>
    </row>
    <row r="32" spans="1:19">
      <c r="A32" s="17">
        <f t="shared" si="0"/>
        <v>17</v>
      </c>
      <c r="B32" s="18">
        <f t="shared" si="1"/>
        <v>39528.598147689925</v>
      </c>
      <c r="C32" s="18"/>
      <c r="D32" s="18"/>
      <c r="E32" s="18">
        <f t="shared" si="3"/>
        <v>1833.1696653334211</v>
      </c>
      <c r="F32" s="18"/>
      <c r="G32" s="18"/>
      <c r="H32" s="18">
        <f t="shared" si="2"/>
        <v>517.02209766279179</v>
      </c>
      <c r="I32" s="18"/>
      <c r="J32" s="18"/>
      <c r="K32" s="18">
        <f t="shared" si="4"/>
        <v>2350.1917629962127</v>
      </c>
      <c r="L32" s="18"/>
      <c r="M32" s="18"/>
      <c r="N32" s="18">
        <f t="shared" si="5"/>
        <v>423.03451733931826</v>
      </c>
      <c r="O32" s="18"/>
      <c r="P32" s="18"/>
      <c r="Q32" s="19">
        <f t="shared" si="6"/>
        <v>2773.2262803355311</v>
      </c>
      <c r="R32" s="19"/>
      <c r="S32" s="19"/>
    </row>
    <row r="33" spans="1:19">
      <c r="A33" s="17">
        <f t="shared" si="0"/>
        <v>18</v>
      </c>
      <c r="B33" s="18">
        <f t="shared" si="1"/>
        <v>37672.513861539839</v>
      </c>
      <c r="C33" s="18"/>
      <c r="D33" s="18"/>
      <c r="E33" s="18">
        <f t="shared" si="3"/>
        <v>1856.0842861500887</v>
      </c>
      <c r="F33" s="18"/>
      <c r="G33" s="18"/>
      <c r="H33" s="18">
        <f t="shared" si="2"/>
        <v>494.10747684612403</v>
      </c>
      <c r="I33" s="18"/>
      <c r="J33" s="18"/>
      <c r="K33" s="18">
        <f t="shared" si="4"/>
        <v>2350.1917629962127</v>
      </c>
      <c r="L33" s="18"/>
      <c r="M33" s="18"/>
      <c r="N33" s="18">
        <f t="shared" si="5"/>
        <v>423.03451733931826</v>
      </c>
      <c r="O33" s="18"/>
      <c r="P33" s="18"/>
      <c r="Q33" s="19">
        <f t="shared" si="6"/>
        <v>2773.2262803355311</v>
      </c>
      <c r="R33" s="19"/>
      <c r="S33" s="19"/>
    </row>
    <row r="34" spans="1:19">
      <c r="A34" s="17">
        <f t="shared" si="0"/>
        <v>19</v>
      </c>
      <c r="B34" s="18">
        <f t="shared" si="1"/>
        <v>35793.228521812875</v>
      </c>
      <c r="C34" s="18"/>
      <c r="D34" s="18"/>
      <c r="E34" s="18">
        <f t="shared" si="3"/>
        <v>1879.2853397269648</v>
      </c>
      <c r="F34" s="18"/>
      <c r="G34" s="18"/>
      <c r="H34" s="18">
        <f t="shared" si="2"/>
        <v>470.90642326924797</v>
      </c>
      <c r="I34" s="18"/>
      <c r="J34" s="18"/>
      <c r="K34" s="18">
        <f t="shared" si="4"/>
        <v>2350.1917629962127</v>
      </c>
      <c r="L34" s="18"/>
      <c r="M34" s="18"/>
      <c r="N34" s="18">
        <f t="shared" si="5"/>
        <v>423.03451733931826</v>
      </c>
      <c r="O34" s="18"/>
      <c r="P34" s="18"/>
      <c r="Q34" s="19">
        <f t="shared" si="6"/>
        <v>2773.2262803355311</v>
      </c>
      <c r="R34" s="19"/>
      <c r="S34" s="19"/>
    </row>
    <row r="35" spans="1:19">
      <c r="A35" s="17">
        <f t="shared" si="0"/>
        <v>20</v>
      </c>
      <c r="B35" s="18">
        <f t="shared" si="1"/>
        <v>33890.452115339322</v>
      </c>
      <c r="C35" s="18"/>
      <c r="D35" s="18"/>
      <c r="E35" s="18">
        <f t="shared" si="3"/>
        <v>1902.776406473552</v>
      </c>
      <c r="F35" s="18"/>
      <c r="G35" s="18"/>
      <c r="H35" s="18">
        <f t="shared" si="2"/>
        <v>447.41535652266089</v>
      </c>
      <c r="I35" s="18"/>
      <c r="J35" s="18"/>
      <c r="K35" s="18">
        <f t="shared" si="4"/>
        <v>2350.1917629962127</v>
      </c>
      <c r="L35" s="18"/>
      <c r="M35" s="18"/>
      <c r="N35" s="18">
        <f t="shared" si="5"/>
        <v>423.03451733931826</v>
      </c>
      <c r="O35" s="18"/>
      <c r="P35" s="18"/>
      <c r="Q35" s="19">
        <f t="shared" si="6"/>
        <v>2773.2262803355311</v>
      </c>
      <c r="R35" s="19"/>
      <c r="S35" s="19"/>
    </row>
    <row r="36" spans="1:19">
      <c r="A36" s="17">
        <f t="shared" si="0"/>
        <v>21</v>
      </c>
      <c r="B36" s="18">
        <f t="shared" si="1"/>
        <v>31963.891003784851</v>
      </c>
      <c r="C36" s="18"/>
      <c r="D36" s="18"/>
      <c r="E36" s="18">
        <f t="shared" si="3"/>
        <v>1926.5611115544712</v>
      </c>
      <c r="F36" s="18"/>
      <c r="G36" s="18"/>
      <c r="H36" s="18">
        <f t="shared" si="2"/>
        <v>423.63065144174146</v>
      </c>
      <c r="I36" s="18"/>
      <c r="J36" s="18"/>
      <c r="K36" s="18">
        <f t="shared" si="4"/>
        <v>2350.1917629962127</v>
      </c>
      <c r="L36" s="18"/>
      <c r="M36" s="18"/>
      <c r="N36" s="18">
        <f t="shared" si="5"/>
        <v>423.03451733931826</v>
      </c>
      <c r="O36" s="18"/>
      <c r="P36" s="18"/>
      <c r="Q36" s="19">
        <f t="shared" si="6"/>
        <v>2773.2262803355311</v>
      </c>
      <c r="R36" s="19"/>
      <c r="S36" s="19"/>
    </row>
    <row r="37" spans="1:19">
      <c r="A37" s="17">
        <f t="shared" si="0"/>
        <v>22</v>
      </c>
      <c r="B37" s="18">
        <f t="shared" si="1"/>
        <v>30013.247878335947</v>
      </c>
      <c r="C37" s="18"/>
      <c r="D37" s="18"/>
      <c r="E37" s="18">
        <f t="shared" si="3"/>
        <v>1950.6431254489021</v>
      </c>
      <c r="F37" s="18"/>
      <c r="G37" s="18"/>
      <c r="H37" s="18">
        <f t="shared" si="2"/>
        <v>399.54863754731059</v>
      </c>
      <c r="I37" s="18"/>
      <c r="J37" s="18"/>
      <c r="K37" s="18">
        <f t="shared" si="4"/>
        <v>2350.1917629962127</v>
      </c>
      <c r="L37" s="18"/>
      <c r="M37" s="18"/>
      <c r="N37" s="18">
        <f t="shared" si="5"/>
        <v>423.03451733931826</v>
      </c>
      <c r="O37" s="18"/>
      <c r="P37" s="18"/>
      <c r="Q37" s="19">
        <f t="shared" si="6"/>
        <v>2773.2262803355311</v>
      </c>
      <c r="R37" s="19"/>
      <c r="S37" s="19"/>
    </row>
    <row r="38" spans="1:19">
      <c r="A38" s="17">
        <f t="shared" si="0"/>
        <v>23</v>
      </c>
      <c r="B38" s="18">
        <f t="shared" si="1"/>
        <v>28038.221713818933</v>
      </c>
      <c r="C38" s="18"/>
      <c r="D38" s="18"/>
      <c r="E38" s="18">
        <f t="shared" si="3"/>
        <v>1975.0261645170135</v>
      </c>
      <c r="F38" s="18"/>
      <c r="G38" s="18"/>
      <c r="H38" s="18">
        <f t="shared" si="2"/>
        <v>375.16559847919933</v>
      </c>
      <c r="I38" s="18"/>
      <c r="J38" s="18"/>
      <c r="K38" s="18">
        <f t="shared" si="4"/>
        <v>2350.1917629962127</v>
      </c>
      <c r="L38" s="18"/>
      <c r="M38" s="18"/>
      <c r="N38" s="18">
        <f t="shared" si="5"/>
        <v>423.03451733931826</v>
      </c>
      <c r="O38" s="18"/>
      <c r="P38" s="18"/>
      <c r="Q38" s="19">
        <f t="shared" si="6"/>
        <v>2773.2262803355311</v>
      </c>
      <c r="R38" s="19"/>
      <c r="S38" s="19"/>
    </row>
    <row r="39" spans="1:19">
      <c r="A39" s="17">
        <f t="shared" si="0"/>
        <v>24</v>
      </c>
      <c r="B39" s="18">
        <f t="shared" si="1"/>
        <v>26038.507722245457</v>
      </c>
      <c r="C39" s="18"/>
      <c r="D39" s="18"/>
      <c r="E39" s="18">
        <f t="shared" si="3"/>
        <v>1999.7139915734761</v>
      </c>
      <c r="F39" s="18"/>
      <c r="G39" s="18"/>
      <c r="H39" s="18">
        <f t="shared" si="2"/>
        <v>350.47777142273662</v>
      </c>
      <c r="I39" s="18"/>
      <c r="J39" s="18"/>
      <c r="K39" s="18">
        <f t="shared" si="4"/>
        <v>2350.1917629962127</v>
      </c>
      <c r="L39" s="18"/>
      <c r="M39" s="18"/>
      <c r="N39" s="18">
        <f t="shared" si="5"/>
        <v>423.03451733931826</v>
      </c>
      <c r="O39" s="18"/>
      <c r="P39" s="18"/>
      <c r="Q39" s="19">
        <f t="shared" si="6"/>
        <v>2773.2262803355311</v>
      </c>
      <c r="R39" s="19"/>
      <c r="S39" s="19"/>
    </row>
    <row r="40" spans="1:19">
      <c r="A40" s="16">
        <f t="shared" si="0"/>
        <v>25</v>
      </c>
      <c r="B40" s="21">
        <f t="shared" si="1"/>
        <v>24013.797305777312</v>
      </c>
      <c r="C40" s="21"/>
      <c r="D40" s="21"/>
      <c r="E40" s="21">
        <f t="shared" si="3"/>
        <v>2024.7104164681446</v>
      </c>
      <c r="F40" s="21"/>
      <c r="G40" s="21"/>
      <c r="H40" s="21">
        <f t="shared" si="2"/>
        <v>325.48134652806817</v>
      </c>
      <c r="I40" s="21"/>
      <c r="J40" s="21"/>
      <c r="K40" s="21">
        <f t="shared" si="4"/>
        <v>2350.1917629962127</v>
      </c>
      <c r="L40" s="21"/>
      <c r="M40" s="21"/>
      <c r="N40" s="18">
        <f t="shared" si="5"/>
        <v>423.03451733931826</v>
      </c>
      <c r="O40" s="18"/>
      <c r="P40" s="18"/>
      <c r="Q40" s="19">
        <f t="shared" si="6"/>
        <v>2773.2262803355311</v>
      </c>
      <c r="R40" s="19"/>
      <c r="S40" s="19"/>
    </row>
    <row r="41" spans="1:19">
      <c r="A41" s="16">
        <f t="shared" si="0"/>
        <v>26</v>
      </c>
      <c r="B41" s="21">
        <f t="shared" si="1"/>
        <v>21963.778009103316</v>
      </c>
      <c r="C41" s="21"/>
      <c r="D41" s="21"/>
      <c r="E41" s="21">
        <f t="shared" si="3"/>
        <v>2050.0192966739965</v>
      </c>
      <c r="F41" s="21"/>
      <c r="G41" s="21"/>
      <c r="H41" s="21">
        <f t="shared" si="2"/>
        <v>300.17246632221639</v>
      </c>
      <c r="I41" s="21"/>
      <c r="J41" s="21"/>
      <c r="K41" s="21">
        <f t="shared" si="4"/>
        <v>2350.1917629962127</v>
      </c>
      <c r="L41" s="21"/>
      <c r="M41" s="21"/>
      <c r="N41" s="18">
        <f t="shared" si="5"/>
        <v>423.03451733931826</v>
      </c>
      <c r="O41" s="18"/>
      <c r="P41" s="18"/>
      <c r="Q41" s="19">
        <f t="shared" si="6"/>
        <v>2773.2262803355311</v>
      </c>
      <c r="R41" s="19"/>
      <c r="S41" s="19"/>
    </row>
    <row r="42" spans="1:19">
      <c r="A42" s="16">
        <f t="shared" si="0"/>
        <v>27</v>
      </c>
      <c r="B42" s="21">
        <f t="shared" si="1"/>
        <v>19888.133471220895</v>
      </c>
      <c r="C42" s="21"/>
      <c r="D42" s="21"/>
      <c r="E42" s="21">
        <f t="shared" si="3"/>
        <v>2075.644537882421</v>
      </c>
      <c r="F42" s="21"/>
      <c r="G42" s="21"/>
      <c r="H42" s="21">
        <f t="shared" si="2"/>
        <v>274.54722511379146</v>
      </c>
      <c r="I42" s="21"/>
      <c r="J42" s="21"/>
      <c r="K42" s="21">
        <f t="shared" si="4"/>
        <v>2350.1917629962127</v>
      </c>
      <c r="L42" s="21"/>
      <c r="M42" s="21"/>
      <c r="N42" s="18">
        <f t="shared" si="5"/>
        <v>423.03451733931826</v>
      </c>
      <c r="O42" s="18"/>
      <c r="P42" s="18"/>
      <c r="Q42" s="19">
        <f t="shared" si="6"/>
        <v>2773.2262803355311</v>
      </c>
      <c r="R42" s="19"/>
      <c r="S42" s="19"/>
    </row>
    <row r="43" spans="1:19">
      <c r="A43" s="16">
        <f t="shared" si="0"/>
        <v>28</v>
      </c>
      <c r="B43" s="21">
        <f t="shared" si="1"/>
        <v>17786.543376614944</v>
      </c>
      <c r="C43" s="21"/>
      <c r="D43" s="21"/>
      <c r="E43" s="21">
        <f t="shared" si="3"/>
        <v>2101.5900946059519</v>
      </c>
      <c r="F43" s="21"/>
      <c r="G43" s="21"/>
      <c r="H43" s="21">
        <f t="shared" si="2"/>
        <v>248.60166839026118</v>
      </c>
      <c r="I43" s="21"/>
      <c r="J43" s="21"/>
      <c r="K43" s="21">
        <f t="shared" si="4"/>
        <v>2350.1917629962131</v>
      </c>
      <c r="L43" s="21"/>
      <c r="M43" s="21"/>
      <c r="N43" s="18">
        <f t="shared" si="5"/>
        <v>423.03451733931837</v>
      </c>
      <c r="O43" s="18"/>
      <c r="P43" s="18"/>
      <c r="Q43" s="19">
        <f t="shared" si="6"/>
        <v>2773.2262803355316</v>
      </c>
      <c r="R43" s="19"/>
      <c r="S43" s="19"/>
    </row>
    <row r="44" spans="1:19">
      <c r="A44" s="16">
        <f t="shared" si="0"/>
        <v>29</v>
      </c>
      <c r="B44" s="21">
        <f t="shared" si="1"/>
        <v>15658.683405826418</v>
      </c>
      <c r="C44" s="21"/>
      <c r="D44" s="21"/>
      <c r="E44" s="21">
        <f t="shared" si="3"/>
        <v>2127.859970788526</v>
      </c>
      <c r="F44" s="21"/>
      <c r="G44" s="21"/>
      <c r="H44" s="21">
        <f t="shared" si="2"/>
        <v>222.33179220768679</v>
      </c>
      <c r="I44" s="21"/>
      <c r="J44" s="21"/>
      <c r="K44" s="21">
        <f t="shared" si="4"/>
        <v>2350.1917629962127</v>
      </c>
      <c r="L44" s="21"/>
      <c r="M44" s="21"/>
      <c r="N44" s="18">
        <f t="shared" si="5"/>
        <v>423.03451733931826</v>
      </c>
      <c r="O44" s="18"/>
      <c r="P44" s="18"/>
      <c r="Q44" s="19">
        <f t="shared" si="6"/>
        <v>2773.2262803355311</v>
      </c>
      <c r="R44" s="19"/>
      <c r="S44" s="19"/>
    </row>
    <row r="45" spans="1:19">
      <c r="A45" s="16">
        <f t="shared" si="0"/>
        <v>30</v>
      </c>
      <c r="B45" s="21">
        <f t="shared" si="1"/>
        <v>13504.225185403035</v>
      </c>
      <c r="C45" s="21"/>
      <c r="D45" s="21"/>
      <c r="E45" s="21">
        <f t="shared" si="3"/>
        <v>2154.458220423383</v>
      </c>
      <c r="F45" s="21"/>
      <c r="G45" s="21"/>
      <c r="H45" s="21">
        <f t="shared" si="2"/>
        <v>195.7335425728302</v>
      </c>
      <c r="I45" s="21"/>
      <c r="J45" s="21"/>
      <c r="K45" s="21">
        <f t="shared" si="4"/>
        <v>2350.1917629962131</v>
      </c>
      <c r="L45" s="21"/>
      <c r="M45" s="21"/>
      <c r="N45" s="18">
        <f t="shared" si="5"/>
        <v>423.03451733931837</v>
      </c>
      <c r="O45" s="18"/>
      <c r="P45" s="18"/>
      <c r="Q45" s="19">
        <f t="shared" si="6"/>
        <v>2773.2262803355316</v>
      </c>
      <c r="R45" s="19"/>
      <c r="S45" s="19"/>
    </row>
    <row r="46" spans="1:19">
      <c r="A46" s="16">
        <f t="shared" si="0"/>
        <v>31</v>
      </c>
      <c r="B46" s="21">
        <f t="shared" si="1"/>
        <v>11322.836237224359</v>
      </c>
      <c r="C46" s="21"/>
      <c r="D46" s="21"/>
      <c r="E46" s="21">
        <f t="shared" si="3"/>
        <v>2181.388948178675</v>
      </c>
      <c r="F46" s="21"/>
      <c r="G46" s="21"/>
      <c r="H46" s="21">
        <f t="shared" si="2"/>
        <v>168.80281481753792</v>
      </c>
      <c r="I46" s="21"/>
      <c r="J46" s="21"/>
      <c r="K46" s="21">
        <f t="shared" si="4"/>
        <v>2350.1917629962131</v>
      </c>
      <c r="L46" s="21"/>
      <c r="M46" s="21"/>
      <c r="N46" s="18">
        <f t="shared" si="5"/>
        <v>423.03451733931837</v>
      </c>
      <c r="O46" s="18"/>
      <c r="P46" s="18"/>
      <c r="Q46" s="19">
        <f t="shared" si="6"/>
        <v>2773.2262803355316</v>
      </c>
      <c r="R46" s="19"/>
      <c r="S46" s="19"/>
    </row>
    <row r="47" spans="1:19">
      <c r="A47" s="16">
        <f t="shared" si="0"/>
        <v>32</v>
      </c>
      <c r="B47" s="21">
        <f t="shared" si="1"/>
        <v>9114.1799271934506</v>
      </c>
      <c r="C47" s="21"/>
      <c r="D47" s="21"/>
      <c r="E47" s="21">
        <f t="shared" si="3"/>
        <v>2208.6563100309086</v>
      </c>
      <c r="F47" s="21"/>
      <c r="G47" s="21"/>
      <c r="H47" s="21">
        <f t="shared" si="2"/>
        <v>141.53545296530447</v>
      </c>
      <c r="I47" s="21"/>
      <c r="J47" s="21"/>
      <c r="K47" s="21">
        <f t="shared" si="4"/>
        <v>2350.1917629962131</v>
      </c>
      <c r="L47" s="21"/>
      <c r="M47" s="21"/>
      <c r="N47" s="18">
        <f t="shared" si="5"/>
        <v>423.03451733931837</v>
      </c>
      <c r="O47" s="18"/>
      <c r="P47" s="18"/>
      <c r="Q47" s="19">
        <f t="shared" si="6"/>
        <v>2773.2262803355316</v>
      </c>
      <c r="R47" s="19"/>
      <c r="S47" s="19"/>
    </row>
    <row r="48" spans="1:19">
      <c r="A48" s="16">
        <f t="shared" si="0"/>
        <v>33</v>
      </c>
      <c r="B48" s="21">
        <f t="shared" si="1"/>
        <v>6877.9154132871554</v>
      </c>
      <c r="C48" s="21"/>
      <c r="D48" s="21"/>
      <c r="E48" s="21">
        <f t="shared" si="3"/>
        <v>2236.2645139062947</v>
      </c>
      <c r="F48" s="21"/>
      <c r="G48" s="21"/>
      <c r="H48" s="21">
        <f t="shared" si="2"/>
        <v>113.92724908991812</v>
      </c>
      <c r="I48" s="21"/>
      <c r="J48" s="21"/>
      <c r="K48" s="21">
        <f t="shared" si="4"/>
        <v>2350.1917629962127</v>
      </c>
      <c r="L48" s="21"/>
      <c r="M48" s="21"/>
      <c r="N48" s="18">
        <f t="shared" si="5"/>
        <v>423.03451733931826</v>
      </c>
      <c r="O48" s="18"/>
      <c r="P48" s="18"/>
      <c r="Q48" s="19">
        <f t="shared" si="6"/>
        <v>2773.2262803355311</v>
      </c>
      <c r="R48" s="19"/>
      <c r="S48" s="19"/>
    </row>
    <row r="49" spans="1:19">
      <c r="A49" s="16">
        <f t="shared" si="0"/>
        <v>34</v>
      </c>
      <c r="B49" s="21">
        <f t="shared" si="1"/>
        <v>4613.6975929570326</v>
      </c>
      <c r="C49" s="21"/>
      <c r="D49" s="21"/>
      <c r="E49" s="21">
        <f t="shared" si="3"/>
        <v>2264.2178203301232</v>
      </c>
      <c r="F49" s="21"/>
      <c r="G49" s="21"/>
      <c r="H49" s="21">
        <f t="shared" si="2"/>
        <v>85.973942666089428</v>
      </c>
      <c r="I49" s="21"/>
      <c r="J49" s="21"/>
      <c r="K49" s="21">
        <f t="shared" si="4"/>
        <v>2350.1917629962127</v>
      </c>
      <c r="L49" s="21"/>
      <c r="M49" s="21"/>
      <c r="N49" s="18">
        <f t="shared" si="5"/>
        <v>423.03451733931826</v>
      </c>
      <c r="O49" s="18"/>
      <c r="P49" s="18"/>
      <c r="Q49" s="19">
        <f t="shared" si="6"/>
        <v>2773.2262803355311</v>
      </c>
      <c r="R49" s="19"/>
      <c r="S49" s="19"/>
    </row>
    <row r="50" spans="1:19">
      <c r="A50" s="16">
        <f t="shared" si="0"/>
        <v>35</v>
      </c>
      <c r="B50" s="21">
        <f t="shared" si="1"/>
        <v>2321.1770498727824</v>
      </c>
      <c r="C50" s="21"/>
      <c r="D50" s="21"/>
      <c r="E50" s="21">
        <f t="shared" si="3"/>
        <v>2292.5205430842502</v>
      </c>
      <c r="F50" s="21"/>
      <c r="G50" s="21"/>
      <c r="H50" s="21">
        <f t="shared" si="2"/>
        <v>57.671219911962901</v>
      </c>
      <c r="I50" s="21"/>
      <c r="J50" s="21"/>
      <c r="K50" s="21">
        <f t="shared" si="4"/>
        <v>2350.1917629962131</v>
      </c>
      <c r="L50" s="21"/>
      <c r="M50" s="21"/>
      <c r="N50" s="18">
        <f t="shared" si="5"/>
        <v>423.03451733931837</v>
      </c>
      <c r="O50" s="18"/>
      <c r="P50" s="18"/>
      <c r="Q50" s="19">
        <f t="shared" si="6"/>
        <v>2773.2262803355316</v>
      </c>
      <c r="R50" s="19"/>
      <c r="S50" s="19"/>
    </row>
    <row r="51" spans="1:19">
      <c r="A51" s="16">
        <f t="shared" si="0"/>
        <v>36</v>
      </c>
      <c r="B51" s="21">
        <f t="shared" si="1"/>
        <v>-2.0918378140777349E-11</v>
      </c>
      <c r="C51" s="21"/>
      <c r="D51" s="21"/>
      <c r="E51" s="21">
        <f t="shared" si="3"/>
        <v>2321.1770498728033</v>
      </c>
      <c r="F51" s="21"/>
      <c r="G51" s="21"/>
      <c r="H51" s="21">
        <f t="shared" si="2"/>
        <v>29.014713123409777</v>
      </c>
      <c r="I51" s="21"/>
      <c r="J51" s="21"/>
      <c r="K51" s="21">
        <f t="shared" si="4"/>
        <v>2350.1917629962131</v>
      </c>
      <c r="L51" s="21"/>
      <c r="M51" s="21"/>
      <c r="N51" s="18">
        <f t="shared" si="5"/>
        <v>423.03451733931837</v>
      </c>
      <c r="O51" s="18"/>
      <c r="P51" s="18"/>
      <c r="Q51" s="19">
        <f t="shared" si="6"/>
        <v>2773.2262803355316</v>
      </c>
      <c r="R51" s="19"/>
      <c r="S51" s="19"/>
    </row>
    <row r="52" spans="1:19">
      <c r="A52" s="16" t="str">
        <f t="shared" si="0"/>
        <v/>
      </c>
      <c r="B52" s="21" t="str">
        <f t="shared" si="1"/>
        <v/>
      </c>
      <c r="C52" s="21"/>
      <c r="D52" s="21"/>
      <c r="E52" s="21" t="str">
        <f t="shared" si="3"/>
        <v/>
      </c>
      <c r="F52" s="21"/>
      <c r="G52" s="21"/>
      <c r="H52" s="21" t="str">
        <f t="shared" si="2"/>
        <v/>
      </c>
      <c r="I52" s="21"/>
      <c r="J52" s="21"/>
      <c r="K52" s="21" t="str">
        <f t="shared" si="4"/>
        <v/>
      </c>
      <c r="L52" s="21"/>
      <c r="M52" s="21"/>
      <c r="N52" s="18" t="str">
        <f t="shared" si="5"/>
        <v/>
      </c>
      <c r="O52" s="18"/>
      <c r="P52" s="18"/>
      <c r="Q52" s="19" t="str">
        <f t="shared" si="6"/>
        <v/>
      </c>
      <c r="R52" s="19"/>
      <c r="S52" s="19"/>
    </row>
    <row r="53" spans="1:19">
      <c r="A53" s="16" t="str">
        <f t="shared" si="0"/>
        <v/>
      </c>
      <c r="B53" s="21" t="str">
        <f t="shared" si="1"/>
        <v/>
      </c>
      <c r="C53" s="21"/>
      <c r="D53" s="21"/>
      <c r="E53" s="21" t="str">
        <f t="shared" si="3"/>
        <v/>
      </c>
      <c r="F53" s="21"/>
      <c r="G53" s="21"/>
      <c r="H53" s="21" t="str">
        <f t="shared" si="2"/>
        <v/>
      </c>
      <c r="I53" s="21"/>
      <c r="J53" s="21"/>
      <c r="K53" s="21" t="str">
        <f t="shared" si="4"/>
        <v/>
      </c>
      <c r="L53" s="21"/>
      <c r="M53" s="21"/>
      <c r="N53" s="18" t="str">
        <f t="shared" si="5"/>
        <v/>
      </c>
      <c r="O53" s="18"/>
      <c r="P53" s="18"/>
      <c r="Q53" s="19" t="str">
        <f t="shared" si="6"/>
        <v/>
      </c>
      <c r="R53" s="19"/>
      <c r="S53" s="19"/>
    </row>
    <row r="54" spans="1:19">
      <c r="A54" s="16" t="str">
        <f t="shared" si="0"/>
        <v/>
      </c>
      <c r="B54" s="21" t="str">
        <f t="shared" si="1"/>
        <v/>
      </c>
      <c r="C54" s="21"/>
      <c r="D54" s="21"/>
      <c r="E54" s="21" t="str">
        <f t="shared" si="3"/>
        <v/>
      </c>
      <c r="F54" s="21"/>
      <c r="G54" s="21"/>
      <c r="H54" s="21" t="str">
        <f t="shared" si="2"/>
        <v/>
      </c>
      <c r="I54" s="21"/>
      <c r="J54" s="21"/>
      <c r="K54" s="21" t="str">
        <f t="shared" si="4"/>
        <v/>
      </c>
      <c r="L54" s="21"/>
      <c r="M54" s="21"/>
      <c r="N54" s="18" t="str">
        <f t="shared" si="5"/>
        <v/>
      </c>
      <c r="O54" s="18"/>
      <c r="P54" s="18"/>
      <c r="Q54" s="19" t="str">
        <f t="shared" si="6"/>
        <v/>
      </c>
      <c r="R54" s="19"/>
      <c r="S54" s="19"/>
    </row>
    <row r="55" spans="1:19">
      <c r="A55" s="16" t="str">
        <f t="shared" si="0"/>
        <v/>
      </c>
      <c r="B55" s="21" t="str">
        <f t="shared" si="1"/>
        <v/>
      </c>
      <c r="C55" s="21"/>
      <c r="D55" s="21"/>
      <c r="E55" s="21" t="str">
        <f t="shared" si="3"/>
        <v/>
      </c>
      <c r="F55" s="21"/>
      <c r="G55" s="21"/>
      <c r="H55" s="21" t="str">
        <f t="shared" si="2"/>
        <v/>
      </c>
      <c r="I55" s="21"/>
      <c r="J55" s="21"/>
      <c r="K55" s="21" t="str">
        <f t="shared" si="4"/>
        <v/>
      </c>
      <c r="L55" s="21"/>
      <c r="M55" s="21"/>
      <c r="N55" s="18" t="str">
        <f t="shared" si="5"/>
        <v/>
      </c>
      <c r="O55" s="18"/>
      <c r="P55" s="18"/>
      <c r="Q55" s="19" t="str">
        <f t="shared" si="6"/>
        <v/>
      </c>
      <c r="R55" s="19"/>
      <c r="S55" s="19"/>
    </row>
    <row r="56" spans="1:19">
      <c r="A56" s="16" t="str">
        <f t="shared" si="0"/>
        <v/>
      </c>
      <c r="B56" s="21" t="str">
        <f t="shared" si="1"/>
        <v/>
      </c>
      <c r="C56" s="21"/>
      <c r="D56" s="21"/>
      <c r="E56" s="21" t="str">
        <f t="shared" si="3"/>
        <v/>
      </c>
      <c r="F56" s="21"/>
      <c r="G56" s="21"/>
      <c r="H56" s="21" t="str">
        <f t="shared" si="2"/>
        <v/>
      </c>
      <c r="I56" s="21"/>
      <c r="J56" s="21"/>
      <c r="K56" s="21" t="str">
        <f t="shared" si="4"/>
        <v/>
      </c>
      <c r="L56" s="21"/>
      <c r="M56" s="21"/>
      <c r="N56" s="18" t="str">
        <f t="shared" si="5"/>
        <v/>
      </c>
      <c r="O56" s="18"/>
      <c r="P56" s="18"/>
      <c r="Q56" s="19" t="str">
        <f t="shared" si="6"/>
        <v/>
      </c>
      <c r="R56" s="19"/>
      <c r="S56" s="19"/>
    </row>
    <row r="57" spans="1:19">
      <c r="A57" s="16" t="str">
        <f t="shared" si="0"/>
        <v/>
      </c>
      <c r="B57" s="21" t="str">
        <f t="shared" si="1"/>
        <v/>
      </c>
      <c r="C57" s="21"/>
      <c r="D57" s="21"/>
      <c r="E57" s="21" t="str">
        <f t="shared" si="3"/>
        <v/>
      </c>
      <c r="F57" s="21"/>
      <c r="G57" s="21"/>
      <c r="H57" s="21" t="str">
        <f t="shared" si="2"/>
        <v/>
      </c>
      <c r="I57" s="21"/>
      <c r="J57" s="21"/>
      <c r="K57" s="21" t="str">
        <f t="shared" si="4"/>
        <v/>
      </c>
      <c r="L57" s="21"/>
      <c r="M57" s="21"/>
      <c r="N57" s="18" t="str">
        <f t="shared" si="5"/>
        <v/>
      </c>
      <c r="O57" s="18"/>
      <c r="P57" s="18"/>
      <c r="Q57" s="19" t="str">
        <f t="shared" si="6"/>
        <v/>
      </c>
      <c r="R57" s="19"/>
      <c r="S57" s="19"/>
    </row>
    <row r="58" spans="1:19">
      <c r="A58" s="16" t="str">
        <f t="shared" si="0"/>
        <v/>
      </c>
      <c r="B58" s="21" t="str">
        <f t="shared" si="1"/>
        <v/>
      </c>
      <c r="C58" s="21"/>
      <c r="D58" s="21"/>
      <c r="E58" s="21" t="str">
        <f t="shared" si="3"/>
        <v/>
      </c>
      <c r="F58" s="21"/>
      <c r="G58" s="21"/>
      <c r="H58" s="21" t="str">
        <f t="shared" si="2"/>
        <v/>
      </c>
      <c r="I58" s="21"/>
      <c r="J58" s="21"/>
      <c r="K58" s="21" t="str">
        <f t="shared" si="4"/>
        <v/>
      </c>
      <c r="L58" s="21"/>
      <c r="M58" s="21"/>
      <c r="N58" s="18" t="str">
        <f t="shared" si="5"/>
        <v/>
      </c>
      <c r="O58" s="18"/>
      <c r="P58" s="18"/>
      <c r="Q58" s="19" t="str">
        <f t="shared" si="6"/>
        <v/>
      </c>
      <c r="R58" s="19"/>
      <c r="S58" s="19"/>
    </row>
    <row r="59" spans="1:19">
      <c r="A59" s="16" t="str">
        <f t="shared" si="0"/>
        <v/>
      </c>
      <c r="B59" s="21" t="str">
        <f t="shared" si="1"/>
        <v/>
      </c>
      <c r="C59" s="21"/>
      <c r="D59" s="21"/>
      <c r="E59" s="21" t="str">
        <f t="shared" si="3"/>
        <v/>
      </c>
      <c r="F59" s="21"/>
      <c r="G59" s="21"/>
      <c r="H59" s="21" t="str">
        <f t="shared" si="2"/>
        <v/>
      </c>
      <c r="I59" s="21"/>
      <c r="J59" s="21"/>
      <c r="K59" s="21" t="str">
        <f t="shared" si="4"/>
        <v/>
      </c>
      <c r="L59" s="21"/>
      <c r="M59" s="21"/>
      <c r="N59" s="18" t="str">
        <f t="shared" si="5"/>
        <v/>
      </c>
      <c r="O59" s="18"/>
      <c r="P59" s="18"/>
      <c r="Q59" s="19" t="str">
        <f t="shared" si="6"/>
        <v/>
      </c>
      <c r="R59" s="19"/>
      <c r="S59" s="19"/>
    </row>
    <row r="60" spans="1:19">
      <c r="A60" s="16" t="str">
        <f t="shared" si="0"/>
        <v/>
      </c>
      <c r="B60" s="21" t="str">
        <f t="shared" si="1"/>
        <v/>
      </c>
      <c r="C60" s="21"/>
      <c r="D60" s="21"/>
      <c r="E60" s="21" t="str">
        <f t="shared" si="3"/>
        <v/>
      </c>
      <c r="F60" s="21"/>
      <c r="G60" s="21"/>
      <c r="H60" s="21" t="str">
        <f t="shared" si="2"/>
        <v/>
      </c>
      <c r="I60" s="21"/>
      <c r="J60" s="21"/>
      <c r="K60" s="21" t="str">
        <f t="shared" si="4"/>
        <v/>
      </c>
      <c r="L60" s="21"/>
      <c r="M60" s="21"/>
      <c r="N60" s="18" t="str">
        <f t="shared" si="5"/>
        <v/>
      </c>
      <c r="O60" s="18"/>
      <c r="P60" s="18"/>
      <c r="Q60" s="19" t="str">
        <f t="shared" si="6"/>
        <v/>
      </c>
      <c r="R60" s="19"/>
      <c r="S60" s="19"/>
    </row>
    <row r="61" spans="1:19">
      <c r="A61" s="16" t="str">
        <f t="shared" si="0"/>
        <v/>
      </c>
      <c r="B61" s="21" t="str">
        <f t="shared" si="1"/>
        <v/>
      </c>
      <c r="C61" s="21"/>
      <c r="D61" s="21"/>
      <c r="E61" s="21" t="str">
        <f t="shared" si="3"/>
        <v/>
      </c>
      <c r="F61" s="21"/>
      <c r="G61" s="21"/>
      <c r="H61" s="21" t="str">
        <f t="shared" si="2"/>
        <v/>
      </c>
      <c r="I61" s="21"/>
      <c r="J61" s="21"/>
      <c r="K61" s="21" t="str">
        <f t="shared" si="4"/>
        <v/>
      </c>
      <c r="L61" s="21"/>
      <c r="M61" s="21"/>
      <c r="N61" s="18" t="str">
        <f t="shared" si="5"/>
        <v/>
      </c>
      <c r="O61" s="18"/>
      <c r="P61" s="18"/>
      <c r="Q61" s="19" t="str">
        <f t="shared" si="6"/>
        <v/>
      </c>
      <c r="R61" s="19"/>
      <c r="S61" s="19"/>
    </row>
    <row r="62" spans="1:19">
      <c r="A62" s="16" t="str">
        <f t="shared" si="0"/>
        <v/>
      </c>
      <c r="B62" s="21" t="str">
        <f t="shared" si="1"/>
        <v/>
      </c>
      <c r="C62" s="21"/>
      <c r="D62" s="21"/>
      <c r="E62" s="21" t="str">
        <f t="shared" si="3"/>
        <v/>
      </c>
      <c r="F62" s="21"/>
      <c r="G62" s="21"/>
      <c r="H62" s="21" t="str">
        <f t="shared" si="2"/>
        <v/>
      </c>
      <c r="I62" s="21"/>
      <c r="J62" s="21"/>
      <c r="K62" s="21" t="str">
        <f t="shared" si="4"/>
        <v/>
      </c>
      <c r="L62" s="21"/>
      <c r="M62" s="21"/>
      <c r="N62" s="18" t="str">
        <f t="shared" si="5"/>
        <v/>
      </c>
      <c r="O62" s="18"/>
      <c r="P62" s="18"/>
      <c r="Q62" s="19" t="str">
        <f t="shared" si="6"/>
        <v/>
      </c>
      <c r="R62" s="19"/>
      <c r="S62" s="19"/>
    </row>
    <row r="63" spans="1:19">
      <c r="A63" s="16" t="str">
        <f t="shared" si="0"/>
        <v/>
      </c>
      <c r="B63" s="21" t="str">
        <f t="shared" si="1"/>
        <v/>
      </c>
      <c r="C63" s="21"/>
      <c r="D63" s="21"/>
      <c r="E63" s="21" t="str">
        <f t="shared" si="3"/>
        <v/>
      </c>
      <c r="F63" s="21"/>
      <c r="G63" s="21"/>
      <c r="H63" s="21" t="str">
        <f t="shared" si="2"/>
        <v/>
      </c>
      <c r="I63" s="21"/>
      <c r="J63" s="21"/>
      <c r="K63" s="21" t="str">
        <f t="shared" si="4"/>
        <v/>
      </c>
      <c r="L63" s="21"/>
      <c r="M63" s="21"/>
      <c r="N63" s="18" t="str">
        <f t="shared" si="5"/>
        <v/>
      </c>
      <c r="O63" s="18"/>
      <c r="P63" s="18"/>
      <c r="Q63" s="19" t="str">
        <f t="shared" si="6"/>
        <v/>
      </c>
      <c r="R63" s="19"/>
      <c r="S63" s="19"/>
    </row>
    <row r="64" spans="1:19">
      <c r="A64" s="16" t="str">
        <f t="shared" si="0"/>
        <v/>
      </c>
      <c r="B64" s="21" t="str">
        <f t="shared" si="1"/>
        <v/>
      </c>
      <c r="C64" s="21"/>
      <c r="D64" s="21"/>
      <c r="E64" s="21" t="str">
        <f t="shared" si="3"/>
        <v/>
      </c>
      <c r="F64" s="21"/>
      <c r="G64" s="21"/>
      <c r="H64" s="21" t="str">
        <f t="shared" si="2"/>
        <v/>
      </c>
      <c r="I64" s="21"/>
      <c r="J64" s="21"/>
      <c r="K64" s="21" t="str">
        <f t="shared" si="4"/>
        <v/>
      </c>
      <c r="L64" s="21"/>
      <c r="M64" s="21"/>
      <c r="N64" s="18" t="str">
        <f t="shared" si="5"/>
        <v/>
      </c>
      <c r="O64" s="18"/>
      <c r="P64" s="18"/>
      <c r="Q64" s="19" t="str">
        <f t="shared" si="6"/>
        <v/>
      </c>
      <c r="R64" s="19"/>
      <c r="S64" s="19"/>
    </row>
    <row r="65" spans="1:19">
      <c r="A65" s="16" t="str">
        <f t="shared" si="0"/>
        <v/>
      </c>
      <c r="B65" s="21" t="str">
        <f t="shared" si="1"/>
        <v/>
      </c>
      <c r="C65" s="21"/>
      <c r="D65" s="21"/>
      <c r="E65" s="21" t="str">
        <f t="shared" si="3"/>
        <v/>
      </c>
      <c r="F65" s="21"/>
      <c r="G65" s="21"/>
      <c r="H65" s="21" t="str">
        <f t="shared" si="2"/>
        <v/>
      </c>
      <c r="I65" s="21"/>
      <c r="J65" s="21"/>
      <c r="K65" s="21" t="str">
        <f t="shared" si="4"/>
        <v/>
      </c>
      <c r="L65" s="21"/>
      <c r="M65" s="21"/>
      <c r="N65" s="18" t="str">
        <f t="shared" si="5"/>
        <v/>
      </c>
      <c r="O65" s="18"/>
      <c r="P65" s="18"/>
      <c r="Q65" s="19" t="str">
        <f t="shared" si="6"/>
        <v/>
      </c>
      <c r="R65" s="19"/>
      <c r="S65" s="19"/>
    </row>
    <row r="66" spans="1:19">
      <c r="A66" s="16" t="str">
        <f t="shared" si="0"/>
        <v/>
      </c>
      <c r="B66" s="21" t="str">
        <f t="shared" si="1"/>
        <v/>
      </c>
      <c r="C66" s="21"/>
      <c r="D66" s="21"/>
      <c r="E66" s="21" t="str">
        <f t="shared" si="3"/>
        <v/>
      </c>
      <c r="F66" s="21"/>
      <c r="G66" s="21"/>
      <c r="H66" s="21" t="str">
        <f t="shared" si="2"/>
        <v/>
      </c>
      <c r="I66" s="21"/>
      <c r="J66" s="21"/>
      <c r="K66" s="21" t="str">
        <f t="shared" si="4"/>
        <v/>
      </c>
      <c r="L66" s="21"/>
      <c r="M66" s="21"/>
      <c r="N66" s="18" t="str">
        <f t="shared" si="5"/>
        <v/>
      </c>
      <c r="O66" s="18"/>
      <c r="P66" s="18"/>
      <c r="Q66" s="19" t="str">
        <f t="shared" si="6"/>
        <v/>
      </c>
      <c r="R66" s="19"/>
      <c r="S66" s="19"/>
    </row>
    <row r="67" spans="1:19">
      <c r="A67" s="16" t="str">
        <f t="shared" si="0"/>
        <v/>
      </c>
      <c r="B67" s="21" t="str">
        <f t="shared" si="1"/>
        <v/>
      </c>
      <c r="C67" s="21"/>
      <c r="D67" s="21"/>
      <c r="E67" s="21" t="str">
        <f t="shared" si="3"/>
        <v/>
      </c>
      <c r="F67" s="21"/>
      <c r="G67" s="21"/>
      <c r="H67" s="21" t="str">
        <f t="shared" si="2"/>
        <v/>
      </c>
      <c r="I67" s="21"/>
      <c r="J67" s="21"/>
      <c r="K67" s="21" t="str">
        <f t="shared" si="4"/>
        <v/>
      </c>
      <c r="L67" s="21"/>
      <c r="M67" s="21"/>
      <c r="N67" s="18" t="str">
        <f t="shared" si="5"/>
        <v/>
      </c>
      <c r="O67" s="18"/>
      <c r="P67" s="18"/>
      <c r="Q67" s="19" t="str">
        <f t="shared" si="6"/>
        <v/>
      </c>
      <c r="R67" s="19"/>
      <c r="S67" s="19"/>
    </row>
    <row r="68" spans="1:19">
      <c r="A68" s="16" t="str">
        <f t="shared" si="0"/>
        <v/>
      </c>
      <c r="B68" s="21" t="str">
        <f t="shared" si="1"/>
        <v/>
      </c>
      <c r="C68" s="21"/>
      <c r="D68" s="21"/>
      <c r="E68" s="21" t="str">
        <f t="shared" si="3"/>
        <v/>
      </c>
      <c r="F68" s="21"/>
      <c r="G68" s="21"/>
      <c r="H68" s="21" t="str">
        <f t="shared" si="2"/>
        <v/>
      </c>
      <c r="I68" s="21"/>
      <c r="J68" s="21"/>
      <c r="K68" s="21" t="str">
        <f t="shared" si="4"/>
        <v/>
      </c>
      <c r="L68" s="21"/>
      <c r="M68" s="21"/>
      <c r="N68" s="18" t="str">
        <f t="shared" si="5"/>
        <v/>
      </c>
      <c r="O68" s="18"/>
      <c r="P68" s="18"/>
      <c r="Q68" s="19" t="str">
        <f t="shared" si="6"/>
        <v/>
      </c>
      <c r="R68" s="19"/>
      <c r="S68" s="19"/>
    </row>
    <row r="69" spans="1:19">
      <c r="A69" s="16" t="str">
        <f t="shared" si="0"/>
        <v/>
      </c>
      <c r="B69" s="21" t="str">
        <f t="shared" si="1"/>
        <v/>
      </c>
      <c r="C69" s="21"/>
      <c r="D69" s="21"/>
      <c r="E69" s="21" t="str">
        <f t="shared" si="3"/>
        <v/>
      </c>
      <c r="F69" s="21"/>
      <c r="G69" s="21"/>
      <c r="H69" s="21" t="str">
        <f t="shared" si="2"/>
        <v/>
      </c>
      <c r="I69" s="21"/>
      <c r="J69" s="21"/>
      <c r="K69" s="21" t="str">
        <f t="shared" si="4"/>
        <v/>
      </c>
      <c r="L69" s="21"/>
      <c r="M69" s="21"/>
      <c r="N69" s="18" t="str">
        <f t="shared" si="5"/>
        <v/>
      </c>
      <c r="O69" s="18"/>
      <c r="P69" s="18"/>
      <c r="Q69" s="19" t="str">
        <f t="shared" si="6"/>
        <v/>
      </c>
      <c r="R69" s="19"/>
      <c r="S69" s="19"/>
    </row>
    <row r="70" spans="1:19">
      <c r="A70" s="16" t="str">
        <f t="shared" si="0"/>
        <v/>
      </c>
      <c r="B70" s="21" t="str">
        <f t="shared" si="1"/>
        <v/>
      </c>
      <c r="C70" s="21"/>
      <c r="D70" s="21"/>
      <c r="E70" s="21" t="str">
        <f t="shared" si="3"/>
        <v/>
      </c>
      <c r="F70" s="21"/>
      <c r="G70" s="21"/>
      <c r="H70" s="21" t="str">
        <f t="shared" si="2"/>
        <v/>
      </c>
      <c r="I70" s="21"/>
      <c r="J70" s="21"/>
      <c r="K70" s="21" t="str">
        <f t="shared" si="4"/>
        <v/>
      </c>
      <c r="L70" s="21"/>
      <c r="M70" s="21"/>
      <c r="N70" s="18" t="str">
        <f t="shared" si="5"/>
        <v/>
      </c>
      <c r="O70" s="18"/>
      <c r="P70" s="18"/>
      <c r="Q70" s="19" t="str">
        <f t="shared" si="6"/>
        <v/>
      </c>
      <c r="R70" s="19"/>
      <c r="S70" s="19"/>
    </row>
    <row r="71" spans="1:19">
      <c r="A71" s="16" t="str">
        <f t="shared" si="0"/>
        <v/>
      </c>
      <c r="B71" s="21" t="str">
        <f t="shared" si="1"/>
        <v/>
      </c>
      <c r="C71" s="21"/>
      <c r="D71" s="21"/>
      <c r="E71" s="21" t="str">
        <f t="shared" si="3"/>
        <v/>
      </c>
      <c r="F71" s="21"/>
      <c r="G71" s="21"/>
      <c r="H71" s="21" t="str">
        <f t="shared" si="2"/>
        <v/>
      </c>
      <c r="I71" s="21"/>
      <c r="J71" s="21"/>
      <c r="K71" s="21" t="str">
        <f t="shared" si="4"/>
        <v/>
      </c>
      <c r="L71" s="21"/>
      <c r="M71" s="21"/>
      <c r="N71" s="18" t="str">
        <f t="shared" si="5"/>
        <v/>
      </c>
      <c r="O71" s="18"/>
      <c r="P71" s="18"/>
      <c r="Q71" s="19" t="str">
        <f t="shared" si="6"/>
        <v/>
      </c>
      <c r="R71" s="19"/>
      <c r="S71" s="19"/>
    </row>
    <row r="72" spans="1:19">
      <c r="A72" s="16" t="str">
        <f t="shared" si="0"/>
        <v/>
      </c>
      <c r="B72" s="21" t="str">
        <f t="shared" si="1"/>
        <v/>
      </c>
      <c r="C72" s="21"/>
      <c r="D72" s="21"/>
      <c r="E72" s="21" t="str">
        <f t="shared" si="3"/>
        <v/>
      </c>
      <c r="F72" s="21"/>
      <c r="G72" s="21"/>
      <c r="H72" s="21" t="str">
        <f t="shared" si="2"/>
        <v/>
      </c>
      <c r="I72" s="21"/>
      <c r="J72" s="21"/>
      <c r="K72" s="21" t="str">
        <f t="shared" si="4"/>
        <v/>
      </c>
      <c r="L72" s="21"/>
      <c r="M72" s="21"/>
      <c r="N72" s="18" t="str">
        <f t="shared" si="5"/>
        <v/>
      </c>
      <c r="O72" s="18"/>
      <c r="P72" s="18"/>
      <c r="Q72" s="19" t="str">
        <f t="shared" si="6"/>
        <v/>
      </c>
      <c r="R72" s="19"/>
      <c r="S72" s="19"/>
    </row>
    <row r="73" spans="1:19">
      <c r="A73" s="16" t="str">
        <f t="shared" si="0"/>
        <v/>
      </c>
      <c r="B73" s="21" t="str">
        <f t="shared" si="1"/>
        <v/>
      </c>
      <c r="C73" s="21"/>
      <c r="D73" s="21"/>
      <c r="E73" s="21" t="str">
        <f t="shared" si="3"/>
        <v/>
      </c>
      <c r="F73" s="21"/>
      <c r="G73" s="21"/>
      <c r="H73" s="21" t="str">
        <f t="shared" si="2"/>
        <v/>
      </c>
      <c r="I73" s="21"/>
      <c r="J73" s="21"/>
      <c r="K73" s="21" t="str">
        <f t="shared" si="4"/>
        <v/>
      </c>
      <c r="L73" s="21"/>
      <c r="M73" s="21"/>
      <c r="N73" s="18" t="str">
        <f t="shared" si="5"/>
        <v/>
      </c>
      <c r="O73" s="18"/>
      <c r="P73" s="18"/>
      <c r="Q73" s="19" t="str">
        <f t="shared" si="6"/>
        <v/>
      </c>
      <c r="R73" s="19"/>
      <c r="S73" s="19"/>
    </row>
    <row r="74" spans="1:19">
      <c r="A74" s="16" t="str">
        <f t="shared" si="0"/>
        <v/>
      </c>
      <c r="B74" s="21" t="str">
        <f t="shared" si="1"/>
        <v/>
      </c>
      <c r="C74" s="21"/>
      <c r="D74" s="21"/>
      <c r="E74" s="21" t="str">
        <f t="shared" si="3"/>
        <v/>
      </c>
      <c r="F74" s="21"/>
      <c r="G74" s="21"/>
      <c r="H74" s="21" t="str">
        <f t="shared" si="2"/>
        <v/>
      </c>
      <c r="I74" s="21"/>
      <c r="J74" s="21"/>
      <c r="K74" s="21" t="str">
        <f t="shared" si="4"/>
        <v/>
      </c>
      <c r="L74" s="21"/>
      <c r="M74" s="21"/>
      <c r="N74" s="18" t="str">
        <f t="shared" si="5"/>
        <v/>
      </c>
      <c r="O74" s="18"/>
      <c r="P74" s="18"/>
      <c r="Q74" s="19" t="str">
        <f t="shared" si="6"/>
        <v/>
      </c>
      <c r="R74" s="19"/>
      <c r="S74" s="19"/>
    </row>
    <row r="75" spans="1:19">
      <c r="A75" s="16" t="str">
        <f t="shared" si="0"/>
        <v/>
      </c>
      <c r="B75" s="21" t="str">
        <f t="shared" si="1"/>
        <v/>
      </c>
      <c r="C75" s="21"/>
      <c r="D75" s="21"/>
      <c r="E75" s="21" t="str">
        <f t="shared" si="3"/>
        <v/>
      </c>
      <c r="F75" s="21"/>
      <c r="G75" s="21"/>
      <c r="H75" s="21" t="str">
        <f t="shared" si="2"/>
        <v/>
      </c>
      <c r="I75" s="21"/>
      <c r="J75" s="21"/>
      <c r="K75" s="21" t="str">
        <f t="shared" si="4"/>
        <v/>
      </c>
      <c r="L75" s="21"/>
      <c r="M75" s="21"/>
      <c r="N75" s="18" t="str">
        <f t="shared" si="5"/>
        <v/>
      </c>
      <c r="O75" s="18"/>
      <c r="P75" s="18"/>
      <c r="Q75" s="19" t="str">
        <f t="shared" si="6"/>
        <v/>
      </c>
      <c r="R75" s="19"/>
      <c r="S75" s="19"/>
    </row>
    <row r="76" spans="1:19">
      <c r="A76" s="16" t="str">
        <f t="shared" si="0"/>
        <v/>
      </c>
      <c r="B76" s="21" t="str">
        <f t="shared" si="1"/>
        <v/>
      </c>
      <c r="C76" s="21"/>
      <c r="D76" s="21"/>
      <c r="E76" s="21" t="str">
        <f t="shared" si="3"/>
        <v/>
      </c>
      <c r="F76" s="21"/>
      <c r="G76" s="21"/>
      <c r="H76" s="21" t="str">
        <f t="shared" si="2"/>
        <v/>
      </c>
      <c r="I76" s="21"/>
      <c r="J76" s="21"/>
      <c r="K76" s="21" t="str">
        <f t="shared" si="4"/>
        <v/>
      </c>
      <c r="L76" s="21"/>
      <c r="M76" s="21"/>
      <c r="N76" s="18" t="str">
        <f t="shared" si="5"/>
        <v/>
      </c>
      <c r="O76" s="18"/>
      <c r="P76" s="18"/>
      <c r="Q76" s="19" t="str">
        <f t="shared" si="6"/>
        <v/>
      </c>
      <c r="R76" s="19"/>
      <c r="S76" s="19"/>
    </row>
    <row r="77" spans="1:19">
      <c r="A77" s="16" t="str">
        <f t="shared" si="0"/>
        <v/>
      </c>
      <c r="B77" s="21" t="str">
        <f t="shared" si="1"/>
        <v/>
      </c>
      <c r="C77" s="21"/>
      <c r="D77" s="21"/>
      <c r="E77" s="21" t="str">
        <f t="shared" si="3"/>
        <v/>
      </c>
      <c r="F77" s="21"/>
      <c r="G77" s="21"/>
      <c r="H77" s="21" t="str">
        <f t="shared" si="2"/>
        <v/>
      </c>
      <c r="I77" s="21"/>
      <c r="J77" s="21"/>
      <c r="K77" s="21" t="str">
        <f t="shared" si="4"/>
        <v/>
      </c>
      <c r="L77" s="21"/>
      <c r="M77" s="21"/>
      <c r="N77" s="18" t="str">
        <f t="shared" si="5"/>
        <v/>
      </c>
      <c r="O77" s="18"/>
      <c r="P77" s="18"/>
      <c r="Q77" s="19" t="str">
        <f t="shared" si="6"/>
        <v/>
      </c>
      <c r="R77" s="19"/>
      <c r="S77" s="19"/>
    </row>
    <row r="78" spans="1:19">
      <c r="A78" s="16" t="str">
        <f t="shared" si="0"/>
        <v/>
      </c>
      <c r="B78" s="21" t="str">
        <f t="shared" si="1"/>
        <v/>
      </c>
      <c r="C78" s="21"/>
      <c r="D78" s="21"/>
      <c r="E78" s="21" t="str">
        <f t="shared" si="3"/>
        <v/>
      </c>
      <c r="F78" s="21"/>
      <c r="G78" s="21"/>
      <c r="H78" s="21" t="str">
        <f t="shared" si="2"/>
        <v/>
      </c>
      <c r="I78" s="21"/>
      <c r="J78" s="21"/>
      <c r="K78" s="21" t="str">
        <f t="shared" si="4"/>
        <v/>
      </c>
      <c r="L78" s="21"/>
      <c r="M78" s="21"/>
      <c r="N78" s="18" t="str">
        <f t="shared" si="5"/>
        <v/>
      </c>
      <c r="O78" s="18"/>
      <c r="P78" s="18"/>
      <c r="Q78" s="19" t="str">
        <f t="shared" si="6"/>
        <v/>
      </c>
      <c r="R78" s="19"/>
      <c r="S78" s="19"/>
    </row>
    <row r="79" spans="1:19">
      <c r="A79" s="16" t="str">
        <f t="shared" si="0"/>
        <v/>
      </c>
      <c r="B79" s="21" t="str">
        <f t="shared" si="1"/>
        <v/>
      </c>
      <c r="C79" s="21"/>
      <c r="D79" s="21"/>
      <c r="E79" s="21" t="str">
        <f t="shared" si="3"/>
        <v/>
      </c>
      <c r="F79" s="21"/>
      <c r="G79" s="21"/>
      <c r="H79" s="21" t="str">
        <f t="shared" si="2"/>
        <v/>
      </c>
      <c r="I79" s="21"/>
      <c r="J79" s="21"/>
      <c r="K79" s="21" t="str">
        <f t="shared" si="4"/>
        <v/>
      </c>
      <c r="L79" s="21"/>
      <c r="M79" s="21"/>
      <c r="N79" s="18" t="str">
        <f t="shared" si="5"/>
        <v/>
      </c>
      <c r="O79" s="18"/>
      <c r="P79" s="18"/>
      <c r="Q79" s="19" t="str">
        <f t="shared" si="6"/>
        <v/>
      </c>
      <c r="R79" s="19"/>
      <c r="S79" s="19"/>
    </row>
    <row r="80" spans="1:19">
      <c r="A80" s="16" t="str">
        <f t="shared" ref="A80:A111" si="7">IF(ROW(A80)-15&gt;$L$4,"",ROW(A80)-15)</f>
        <v/>
      </c>
      <c r="B80" s="21" t="str">
        <f t="shared" ref="B80:B111" si="8">IF(A80="","",B79-E80)</f>
        <v/>
      </c>
      <c r="C80" s="21"/>
      <c r="D80" s="21"/>
      <c r="E80" s="21" t="str">
        <f t="shared" si="3"/>
        <v/>
      </c>
      <c r="F80" s="21"/>
      <c r="G80" s="21"/>
      <c r="H80" s="21" t="str">
        <f t="shared" ref="H80:H111" si="9">IF(A80="","",IF(A79&lt;=$L$4-1,B79*$N$9,1/0))</f>
        <v/>
      </c>
      <c r="I80" s="21"/>
      <c r="J80" s="21"/>
      <c r="K80" s="21" t="str">
        <f t="shared" si="4"/>
        <v/>
      </c>
      <c r="L80" s="21"/>
      <c r="M80" s="21"/>
      <c r="N80" s="18" t="str">
        <f t="shared" si="5"/>
        <v/>
      </c>
      <c r="O80" s="18"/>
      <c r="P80" s="18"/>
      <c r="Q80" s="19" t="str">
        <f t="shared" si="6"/>
        <v/>
      </c>
      <c r="R80" s="19"/>
      <c r="S80" s="19"/>
    </row>
    <row r="81" spans="1:19">
      <c r="A81" s="16" t="str">
        <f t="shared" si="7"/>
        <v/>
      </c>
      <c r="B81" s="21" t="str">
        <f t="shared" si="8"/>
        <v/>
      </c>
      <c r="C81" s="21"/>
      <c r="D81" s="21"/>
      <c r="E81" s="21" t="str">
        <f t="shared" ref="E81:E111" si="10">IF(A81="","",-PPMT($N$9,A81,$L$4,$B$15,0,0))</f>
        <v/>
      </c>
      <c r="F81" s="21"/>
      <c r="G81" s="21"/>
      <c r="H81" s="21" t="str">
        <f t="shared" si="9"/>
        <v/>
      </c>
      <c r="I81" s="21"/>
      <c r="J81" s="21"/>
      <c r="K81" s="21" t="str">
        <f t="shared" ref="K81:K111" si="11">IF(A81="","",E81+H81)</f>
        <v/>
      </c>
      <c r="L81" s="21"/>
      <c r="M81" s="21"/>
      <c r="N81" s="18" t="str">
        <f t="shared" ref="N81:N111" si="12">IF(A81="","",K81*18%)</f>
        <v/>
      </c>
      <c r="O81" s="18"/>
      <c r="P81" s="18"/>
      <c r="Q81" s="19" t="str">
        <f t="shared" ref="Q81:Q111" si="13">IF(A81="","",K81+N81)</f>
        <v/>
      </c>
      <c r="R81" s="19"/>
      <c r="S81" s="19"/>
    </row>
    <row r="82" spans="1:19">
      <c r="A82" s="16" t="str">
        <f t="shared" si="7"/>
        <v/>
      </c>
      <c r="B82" s="21" t="str">
        <f t="shared" si="8"/>
        <v/>
      </c>
      <c r="C82" s="21"/>
      <c r="D82" s="21"/>
      <c r="E82" s="21" t="str">
        <f t="shared" si="10"/>
        <v/>
      </c>
      <c r="F82" s="21"/>
      <c r="G82" s="21"/>
      <c r="H82" s="21" t="str">
        <f t="shared" si="9"/>
        <v/>
      </c>
      <c r="I82" s="21"/>
      <c r="J82" s="21"/>
      <c r="K82" s="21" t="str">
        <f t="shared" si="11"/>
        <v/>
      </c>
      <c r="L82" s="21"/>
      <c r="M82" s="21"/>
      <c r="N82" s="18" t="str">
        <f t="shared" si="12"/>
        <v/>
      </c>
      <c r="O82" s="18"/>
      <c r="P82" s="18"/>
      <c r="Q82" s="19" t="str">
        <f t="shared" si="13"/>
        <v/>
      </c>
      <c r="R82" s="19"/>
      <c r="S82" s="19"/>
    </row>
    <row r="83" spans="1:19">
      <c r="A83" s="16" t="str">
        <f t="shared" si="7"/>
        <v/>
      </c>
      <c r="B83" s="21" t="str">
        <f t="shared" si="8"/>
        <v/>
      </c>
      <c r="C83" s="21"/>
      <c r="D83" s="21"/>
      <c r="E83" s="21" t="str">
        <f t="shared" si="10"/>
        <v/>
      </c>
      <c r="F83" s="21"/>
      <c r="G83" s="21"/>
      <c r="H83" s="21" t="str">
        <f t="shared" si="9"/>
        <v/>
      </c>
      <c r="I83" s="21"/>
      <c r="J83" s="21"/>
      <c r="K83" s="21" t="str">
        <f t="shared" si="11"/>
        <v/>
      </c>
      <c r="L83" s="21"/>
      <c r="M83" s="21"/>
      <c r="N83" s="18" t="str">
        <f t="shared" si="12"/>
        <v/>
      </c>
      <c r="O83" s="18"/>
      <c r="P83" s="18"/>
      <c r="Q83" s="19" t="str">
        <f t="shared" si="13"/>
        <v/>
      </c>
      <c r="R83" s="19"/>
      <c r="S83" s="19"/>
    </row>
    <row r="84" spans="1:19">
      <c r="A84" s="16" t="str">
        <f t="shared" si="7"/>
        <v/>
      </c>
      <c r="B84" s="21" t="str">
        <f t="shared" si="8"/>
        <v/>
      </c>
      <c r="C84" s="21"/>
      <c r="D84" s="21"/>
      <c r="E84" s="21" t="str">
        <f t="shared" si="10"/>
        <v/>
      </c>
      <c r="F84" s="21"/>
      <c r="G84" s="21"/>
      <c r="H84" s="21" t="str">
        <f t="shared" si="9"/>
        <v/>
      </c>
      <c r="I84" s="21"/>
      <c r="J84" s="21"/>
      <c r="K84" s="21" t="str">
        <f t="shared" si="11"/>
        <v/>
      </c>
      <c r="L84" s="21"/>
      <c r="M84" s="21"/>
      <c r="N84" s="18" t="str">
        <f t="shared" si="12"/>
        <v/>
      </c>
      <c r="O84" s="18"/>
      <c r="P84" s="18"/>
      <c r="Q84" s="19" t="str">
        <f t="shared" si="13"/>
        <v/>
      </c>
      <c r="R84" s="19"/>
      <c r="S84" s="19"/>
    </row>
    <row r="85" spans="1:19">
      <c r="A85" s="16" t="str">
        <f t="shared" si="7"/>
        <v/>
      </c>
      <c r="B85" s="21" t="str">
        <f t="shared" si="8"/>
        <v/>
      </c>
      <c r="C85" s="21"/>
      <c r="D85" s="21"/>
      <c r="E85" s="21" t="str">
        <f t="shared" si="10"/>
        <v/>
      </c>
      <c r="F85" s="21"/>
      <c r="G85" s="21"/>
      <c r="H85" s="21" t="str">
        <f t="shared" si="9"/>
        <v/>
      </c>
      <c r="I85" s="21"/>
      <c r="J85" s="21"/>
      <c r="K85" s="21" t="str">
        <f t="shared" si="11"/>
        <v/>
      </c>
      <c r="L85" s="21"/>
      <c r="M85" s="21"/>
      <c r="N85" s="18" t="str">
        <f t="shared" si="12"/>
        <v/>
      </c>
      <c r="O85" s="18"/>
      <c r="P85" s="18"/>
      <c r="Q85" s="19" t="str">
        <f t="shared" si="13"/>
        <v/>
      </c>
      <c r="R85" s="19"/>
      <c r="S85" s="19"/>
    </row>
    <row r="86" spans="1:19">
      <c r="A86" s="16" t="str">
        <f t="shared" si="7"/>
        <v/>
      </c>
      <c r="B86" s="21" t="str">
        <f t="shared" si="8"/>
        <v/>
      </c>
      <c r="C86" s="21"/>
      <c r="D86" s="21"/>
      <c r="E86" s="21" t="str">
        <f t="shared" si="10"/>
        <v/>
      </c>
      <c r="F86" s="21"/>
      <c r="G86" s="21"/>
      <c r="H86" s="21" t="str">
        <f t="shared" si="9"/>
        <v/>
      </c>
      <c r="I86" s="21"/>
      <c r="J86" s="21"/>
      <c r="K86" s="21" t="str">
        <f t="shared" si="11"/>
        <v/>
      </c>
      <c r="L86" s="21"/>
      <c r="M86" s="21"/>
      <c r="N86" s="18" t="str">
        <f t="shared" si="12"/>
        <v/>
      </c>
      <c r="O86" s="18"/>
      <c r="P86" s="18"/>
      <c r="Q86" s="19" t="str">
        <f t="shared" si="13"/>
        <v/>
      </c>
      <c r="R86" s="19"/>
      <c r="S86" s="19"/>
    </row>
    <row r="87" spans="1:19">
      <c r="A87" s="16" t="str">
        <f t="shared" si="7"/>
        <v/>
      </c>
      <c r="B87" s="21" t="str">
        <f t="shared" si="8"/>
        <v/>
      </c>
      <c r="C87" s="21"/>
      <c r="D87" s="21"/>
      <c r="E87" s="21" t="str">
        <f t="shared" si="10"/>
        <v/>
      </c>
      <c r="F87" s="21"/>
      <c r="G87" s="21"/>
      <c r="H87" s="21" t="str">
        <f t="shared" si="9"/>
        <v/>
      </c>
      <c r="I87" s="21"/>
      <c r="J87" s="21"/>
      <c r="K87" s="21" t="str">
        <f t="shared" si="11"/>
        <v/>
      </c>
      <c r="L87" s="21"/>
      <c r="M87" s="21"/>
      <c r="N87" s="18" t="str">
        <f t="shared" si="12"/>
        <v/>
      </c>
      <c r="O87" s="18"/>
      <c r="P87" s="18"/>
      <c r="Q87" s="19" t="str">
        <f t="shared" si="13"/>
        <v/>
      </c>
      <c r="R87" s="19"/>
      <c r="S87" s="19"/>
    </row>
    <row r="88" spans="1:19">
      <c r="A88" s="16" t="str">
        <f t="shared" si="7"/>
        <v/>
      </c>
      <c r="B88" s="21" t="str">
        <f t="shared" si="8"/>
        <v/>
      </c>
      <c r="C88" s="21"/>
      <c r="D88" s="21"/>
      <c r="E88" s="21" t="str">
        <f t="shared" si="10"/>
        <v/>
      </c>
      <c r="F88" s="21"/>
      <c r="G88" s="21"/>
      <c r="H88" s="21" t="str">
        <f t="shared" si="9"/>
        <v/>
      </c>
      <c r="I88" s="21"/>
      <c r="J88" s="21"/>
      <c r="K88" s="21" t="str">
        <f t="shared" si="11"/>
        <v/>
      </c>
      <c r="L88" s="21"/>
      <c r="M88" s="21"/>
      <c r="N88" s="18" t="str">
        <f t="shared" si="12"/>
        <v/>
      </c>
      <c r="O88" s="18"/>
      <c r="P88" s="18"/>
      <c r="Q88" s="19" t="str">
        <f t="shared" si="13"/>
        <v/>
      </c>
      <c r="R88" s="19"/>
      <c r="S88" s="19"/>
    </row>
    <row r="89" spans="1:19">
      <c r="A89" s="16" t="str">
        <f t="shared" si="7"/>
        <v/>
      </c>
      <c r="B89" s="21" t="str">
        <f t="shared" si="8"/>
        <v/>
      </c>
      <c r="C89" s="21"/>
      <c r="D89" s="21"/>
      <c r="E89" s="21" t="str">
        <f t="shared" si="10"/>
        <v/>
      </c>
      <c r="F89" s="21"/>
      <c r="G89" s="21"/>
      <c r="H89" s="21" t="str">
        <f t="shared" si="9"/>
        <v/>
      </c>
      <c r="I89" s="21"/>
      <c r="J89" s="21"/>
      <c r="K89" s="21" t="str">
        <f t="shared" si="11"/>
        <v/>
      </c>
      <c r="L89" s="21"/>
      <c r="M89" s="21"/>
      <c r="N89" s="18" t="str">
        <f t="shared" si="12"/>
        <v/>
      </c>
      <c r="O89" s="18"/>
      <c r="P89" s="18"/>
      <c r="Q89" s="19" t="str">
        <f t="shared" si="13"/>
        <v/>
      </c>
      <c r="R89" s="19"/>
      <c r="S89" s="19"/>
    </row>
    <row r="90" spans="1:19">
      <c r="A90" s="16" t="str">
        <f t="shared" si="7"/>
        <v/>
      </c>
      <c r="B90" s="21" t="str">
        <f t="shared" si="8"/>
        <v/>
      </c>
      <c r="C90" s="21"/>
      <c r="D90" s="21"/>
      <c r="E90" s="21" t="str">
        <f t="shared" si="10"/>
        <v/>
      </c>
      <c r="F90" s="21"/>
      <c r="G90" s="21"/>
      <c r="H90" s="21" t="str">
        <f t="shared" si="9"/>
        <v/>
      </c>
      <c r="I90" s="21"/>
      <c r="J90" s="21"/>
      <c r="K90" s="21" t="str">
        <f t="shared" si="11"/>
        <v/>
      </c>
      <c r="L90" s="21"/>
      <c r="M90" s="21"/>
      <c r="N90" s="18" t="str">
        <f t="shared" si="12"/>
        <v/>
      </c>
      <c r="O90" s="18"/>
      <c r="P90" s="18"/>
      <c r="Q90" s="19" t="str">
        <f t="shared" si="13"/>
        <v/>
      </c>
      <c r="R90" s="19"/>
      <c r="S90" s="19"/>
    </row>
    <row r="91" spans="1:19">
      <c r="A91" s="16" t="str">
        <f t="shared" si="7"/>
        <v/>
      </c>
      <c r="B91" s="21" t="str">
        <f t="shared" si="8"/>
        <v/>
      </c>
      <c r="C91" s="21"/>
      <c r="D91" s="21"/>
      <c r="E91" s="21" t="str">
        <f t="shared" si="10"/>
        <v/>
      </c>
      <c r="F91" s="21"/>
      <c r="G91" s="21"/>
      <c r="H91" s="21" t="str">
        <f t="shared" si="9"/>
        <v/>
      </c>
      <c r="I91" s="21"/>
      <c r="J91" s="21"/>
      <c r="K91" s="21" t="str">
        <f t="shared" si="11"/>
        <v/>
      </c>
      <c r="L91" s="21"/>
      <c r="M91" s="21"/>
      <c r="N91" s="18" t="str">
        <f t="shared" si="12"/>
        <v/>
      </c>
      <c r="O91" s="18"/>
      <c r="P91" s="18"/>
      <c r="Q91" s="19" t="str">
        <f t="shared" si="13"/>
        <v/>
      </c>
      <c r="R91" s="19"/>
      <c r="S91" s="19"/>
    </row>
    <row r="92" spans="1:19">
      <c r="A92" s="16" t="str">
        <f t="shared" si="7"/>
        <v/>
      </c>
      <c r="B92" s="21" t="str">
        <f t="shared" si="8"/>
        <v/>
      </c>
      <c r="C92" s="21"/>
      <c r="D92" s="21"/>
      <c r="E92" s="21" t="str">
        <f t="shared" si="10"/>
        <v/>
      </c>
      <c r="F92" s="21"/>
      <c r="G92" s="21"/>
      <c r="H92" s="21" t="str">
        <f t="shared" si="9"/>
        <v/>
      </c>
      <c r="I92" s="21"/>
      <c r="J92" s="21"/>
      <c r="K92" s="21" t="str">
        <f t="shared" si="11"/>
        <v/>
      </c>
      <c r="L92" s="21"/>
      <c r="M92" s="21"/>
      <c r="N92" s="18" t="str">
        <f t="shared" si="12"/>
        <v/>
      </c>
      <c r="O92" s="18"/>
      <c r="P92" s="18"/>
      <c r="Q92" s="19" t="str">
        <f t="shared" si="13"/>
        <v/>
      </c>
      <c r="R92" s="19"/>
      <c r="S92" s="19"/>
    </row>
    <row r="93" spans="1:19">
      <c r="A93" s="16" t="str">
        <f t="shared" si="7"/>
        <v/>
      </c>
      <c r="B93" s="21" t="str">
        <f t="shared" si="8"/>
        <v/>
      </c>
      <c r="C93" s="21"/>
      <c r="D93" s="21"/>
      <c r="E93" s="21" t="str">
        <f t="shared" si="10"/>
        <v/>
      </c>
      <c r="F93" s="21"/>
      <c r="G93" s="21"/>
      <c r="H93" s="21" t="str">
        <f t="shared" si="9"/>
        <v/>
      </c>
      <c r="I93" s="21"/>
      <c r="J93" s="21"/>
      <c r="K93" s="21" t="str">
        <f t="shared" si="11"/>
        <v/>
      </c>
      <c r="L93" s="21"/>
      <c r="M93" s="21"/>
      <c r="N93" s="18" t="str">
        <f t="shared" si="12"/>
        <v/>
      </c>
      <c r="O93" s="18"/>
      <c r="P93" s="18"/>
      <c r="Q93" s="19" t="str">
        <f t="shared" si="13"/>
        <v/>
      </c>
      <c r="R93" s="19"/>
      <c r="S93" s="19"/>
    </row>
    <row r="94" spans="1:19">
      <c r="A94" s="16" t="str">
        <f t="shared" si="7"/>
        <v/>
      </c>
      <c r="B94" s="21" t="str">
        <f t="shared" si="8"/>
        <v/>
      </c>
      <c r="C94" s="21"/>
      <c r="D94" s="21"/>
      <c r="E94" s="21" t="str">
        <f t="shared" si="10"/>
        <v/>
      </c>
      <c r="F94" s="21"/>
      <c r="G94" s="21"/>
      <c r="H94" s="21" t="str">
        <f t="shared" si="9"/>
        <v/>
      </c>
      <c r="I94" s="21"/>
      <c r="J94" s="21"/>
      <c r="K94" s="21" t="str">
        <f t="shared" si="11"/>
        <v/>
      </c>
      <c r="L94" s="21"/>
      <c r="M94" s="21"/>
      <c r="N94" s="18" t="str">
        <f t="shared" si="12"/>
        <v/>
      </c>
      <c r="O94" s="18"/>
      <c r="P94" s="18"/>
      <c r="Q94" s="19" t="str">
        <f t="shared" si="13"/>
        <v/>
      </c>
      <c r="R94" s="19"/>
      <c r="S94" s="19"/>
    </row>
    <row r="95" spans="1:19">
      <c r="A95" s="16" t="str">
        <f t="shared" si="7"/>
        <v/>
      </c>
      <c r="B95" s="21" t="str">
        <f t="shared" si="8"/>
        <v/>
      </c>
      <c r="C95" s="21"/>
      <c r="D95" s="21"/>
      <c r="E95" s="21" t="str">
        <f t="shared" si="10"/>
        <v/>
      </c>
      <c r="F95" s="21"/>
      <c r="G95" s="21"/>
      <c r="H95" s="21" t="str">
        <f t="shared" si="9"/>
        <v/>
      </c>
      <c r="I95" s="21"/>
      <c r="J95" s="21"/>
      <c r="K95" s="21" t="str">
        <f t="shared" si="11"/>
        <v/>
      </c>
      <c r="L95" s="21"/>
      <c r="M95" s="21"/>
      <c r="N95" s="18" t="str">
        <f t="shared" si="12"/>
        <v/>
      </c>
      <c r="O95" s="18"/>
      <c r="P95" s="18"/>
      <c r="Q95" s="19" t="str">
        <f t="shared" si="13"/>
        <v/>
      </c>
      <c r="R95" s="19"/>
      <c r="S95" s="19"/>
    </row>
    <row r="96" spans="1:19">
      <c r="A96" s="16" t="str">
        <f t="shared" si="7"/>
        <v/>
      </c>
      <c r="B96" s="21" t="str">
        <f t="shared" si="8"/>
        <v/>
      </c>
      <c r="C96" s="21"/>
      <c r="D96" s="21"/>
      <c r="E96" s="21" t="str">
        <f t="shared" si="10"/>
        <v/>
      </c>
      <c r="F96" s="21"/>
      <c r="G96" s="21"/>
      <c r="H96" s="21" t="str">
        <f t="shared" si="9"/>
        <v/>
      </c>
      <c r="I96" s="21"/>
      <c r="J96" s="21"/>
      <c r="K96" s="21" t="str">
        <f t="shared" si="11"/>
        <v/>
      </c>
      <c r="L96" s="21"/>
      <c r="M96" s="21"/>
      <c r="N96" s="18" t="str">
        <f t="shared" si="12"/>
        <v/>
      </c>
      <c r="O96" s="18"/>
      <c r="P96" s="18"/>
      <c r="Q96" s="19" t="str">
        <f t="shared" si="13"/>
        <v/>
      </c>
      <c r="R96" s="19"/>
      <c r="S96" s="19"/>
    </row>
    <row r="97" spans="1:19">
      <c r="A97" s="16" t="str">
        <f t="shared" si="7"/>
        <v/>
      </c>
      <c r="B97" s="21" t="str">
        <f t="shared" si="8"/>
        <v/>
      </c>
      <c r="C97" s="21"/>
      <c r="D97" s="21"/>
      <c r="E97" s="21" t="str">
        <f t="shared" si="10"/>
        <v/>
      </c>
      <c r="F97" s="21"/>
      <c r="G97" s="21"/>
      <c r="H97" s="21" t="str">
        <f t="shared" si="9"/>
        <v/>
      </c>
      <c r="I97" s="21"/>
      <c r="J97" s="21"/>
      <c r="K97" s="21" t="str">
        <f t="shared" si="11"/>
        <v/>
      </c>
      <c r="L97" s="21"/>
      <c r="M97" s="21"/>
      <c r="N97" s="18" t="str">
        <f t="shared" si="12"/>
        <v/>
      </c>
      <c r="O97" s="18"/>
      <c r="P97" s="18"/>
      <c r="Q97" s="19" t="str">
        <f t="shared" si="13"/>
        <v/>
      </c>
      <c r="R97" s="19"/>
      <c r="S97" s="19"/>
    </row>
    <row r="98" spans="1:19">
      <c r="A98" s="16" t="str">
        <f t="shared" si="7"/>
        <v/>
      </c>
      <c r="B98" s="21" t="str">
        <f t="shared" si="8"/>
        <v/>
      </c>
      <c r="C98" s="21"/>
      <c r="D98" s="21"/>
      <c r="E98" s="21" t="str">
        <f t="shared" si="10"/>
        <v/>
      </c>
      <c r="F98" s="21"/>
      <c r="G98" s="21"/>
      <c r="H98" s="21" t="str">
        <f t="shared" si="9"/>
        <v/>
      </c>
      <c r="I98" s="21"/>
      <c r="J98" s="21"/>
      <c r="K98" s="21" t="str">
        <f t="shared" si="11"/>
        <v/>
      </c>
      <c r="L98" s="21"/>
      <c r="M98" s="21"/>
      <c r="N98" s="18" t="str">
        <f t="shared" si="12"/>
        <v/>
      </c>
      <c r="O98" s="18"/>
      <c r="P98" s="18"/>
      <c r="Q98" s="19" t="str">
        <f t="shared" si="13"/>
        <v/>
      </c>
      <c r="R98" s="19"/>
      <c r="S98" s="19"/>
    </row>
    <row r="99" spans="1:19">
      <c r="A99" s="16" t="str">
        <f t="shared" si="7"/>
        <v/>
      </c>
      <c r="B99" s="21" t="str">
        <f t="shared" si="8"/>
        <v/>
      </c>
      <c r="C99" s="21"/>
      <c r="D99" s="21"/>
      <c r="E99" s="21" t="str">
        <f t="shared" si="10"/>
        <v/>
      </c>
      <c r="F99" s="21"/>
      <c r="G99" s="21"/>
      <c r="H99" s="21" t="str">
        <f t="shared" si="9"/>
        <v/>
      </c>
      <c r="I99" s="21"/>
      <c r="J99" s="21"/>
      <c r="K99" s="21" t="str">
        <f t="shared" si="11"/>
        <v/>
      </c>
      <c r="L99" s="21"/>
      <c r="M99" s="21"/>
      <c r="N99" s="18" t="str">
        <f t="shared" si="12"/>
        <v/>
      </c>
      <c r="O99" s="18"/>
      <c r="P99" s="18"/>
      <c r="Q99" s="19" t="str">
        <f t="shared" si="13"/>
        <v/>
      </c>
      <c r="R99" s="19"/>
      <c r="S99" s="19"/>
    </row>
    <row r="100" spans="1:19">
      <c r="A100" s="16" t="str">
        <f t="shared" si="7"/>
        <v/>
      </c>
      <c r="B100" s="21" t="str">
        <f t="shared" si="8"/>
        <v/>
      </c>
      <c r="C100" s="21"/>
      <c r="D100" s="21"/>
      <c r="E100" s="21" t="str">
        <f t="shared" si="10"/>
        <v/>
      </c>
      <c r="F100" s="21"/>
      <c r="G100" s="21"/>
      <c r="H100" s="21" t="str">
        <f t="shared" si="9"/>
        <v/>
      </c>
      <c r="I100" s="21"/>
      <c r="J100" s="21"/>
      <c r="K100" s="21" t="str">
        <f t="shared" si="11"/>
        <v/>
      </c>
      <c r="L100" s="21"/>
      <c r="M100" s="21"/>
      <c r="N100" s="18" t="str">
        <f t="shared" si="12"/>
        <v/>
      </c>
      <c r="O100" s="18"/>
      <c r="P100" s="18"/>
      <c r="Q100" s="19" t="str">
        <f t="shared" si="13"/>
        <v/>
      </c>
      <c r="R100" s="19"/>
      <c r="S100" s="19"/>
    </row>
    <row r="101" spans="1:19">
      <c r="A101" s="16" t="str">
        <f t="shared" si="7"/>
        <v/>
      </c>
      <c r="B101" s="21" t="str">
        <f t="shared" si="8"/>
        <v/>
      </c>
      <c r="C101" s="21"/>
      <c r="D101" s="21"/>
      <c r="E101" s="21" t="str">
        <f t="shared" si="10"/>
        <v/>
      </c>
      <c r="F101" s="21"/>
      <c r="G101" s="21"/>
      <c r="H101" s="21" t="str">
        <f t="shared" si="9"/>
        <v/>
      </c>
      <c r="I101" s="21"/>
      <c r="J101" s="21"/>
      <c r="K101" s="21" t="str">
        <f t="shared" si="11"/>
        <v/>
      </c>
      <c r="L101" s="21"/>
      <c r="M101" s="21"/>
      <c r="N101" s="18" t="str">
        <f t="shared" si="12"/>
        <v/>
      </c>
      <c r="O101" s="18"/>
      <c r="P101" s="18"/>
      <c r="Q101" s="19" t="str">
        <f t="shared" si="13"/>
        <v/>
      </c>
      <c r="R101" s="19"/>
      <c r="S101" s="19"/>
    </row>
    <row r="102" spans="1:19">
      <c r="A102" s="16" t="str">
        <f t="shared" si="7"/>
        <v/>
      </c>
      <c r="B102" s="21" t="str">
        <f t="shared" si="8"/>
        <v/>
      </c>
      <c r="C102" s="21"/>
      <c r="D102" s="21"/>
      <c r="E102" s="21" t="str">
        <f t="shared" si="10"/>
        <v/>
      </c>
      <c r="F102" s="21"/>
      <c r="G102" s="21"/>
      <c r="H102" s="21" t="str">
        <f t="shared" si="9"/>
        <v/>
      </c>
      <c r="I102" s="21"/>
      <c r="J102" s="21"/>
      <c r="K102" s="21" t="str">
        <f t="shared" si="11"/>
        <v/>
      </c>
      <c r="L102" s="21"/>
      <c r="M102" s="21"/>
      <c r="N102" s="18" t="str">
        <f t="shared" si="12"/>
        <v/>
      </c>
      <c r="O102" s="18"/>
      <c r="P102" s="18"/>
      <c r="Q102" s="19" t="str">
        <f t="shared" si="13"/>
        <v/>
      </c>
      <c r="R102" s="19"/>
      <c r="S102" s="19"/>
    </row>
    <row r="103" spans="1:19">
      <c r="A103" s="16" t="str">
        <f t="shared" si="7"/>
        <v/>
      </c>
      <c r="B103" s="21" t="str">
        <f t="shared" si="8"/>
        <v/>
      </c>
      <c r="C103" s="21"/>
      <c r="D103" s="21"/>
      <c r="E103" s="21" t="str">
        <f t="shared" si="10"/>
        <v/>
      </c>
      <c r="F103" s="21"/>
      <c r="G103" s="21"/>
      <c r="H103" s="21" t="str">
        <f t="shared" si="9"/>
        <v/>
      </c>
      <c r="I103" s="21"/>
      <c r="J103" s="21"/>
      <c r="K103" s="21" t="str">
        <f t="shared" si="11"/>
        <v/>
      </c>
      <c r="L103" s="21"/>
      <c r="M103" s="21"/>
      <c r="N103" s="18" t="str">
        <f t="shared" si="12"/>
        <v/>
      </c>
      <c r="O103" s="18"/>
      <c r="P103" s="18"/>
      <c r="Q103" s="19" t="str">
        <f t="shared" si="13"/>
        <v/>
      </c>
      <c r="R103" s="19"/>
      <c r="S103" s="19"/>
    </row>
    <row r="104" spans="1:19">
      <c r="A104" s="16" t="str">
        <f t="shared" si="7"/>
        <v/>
      </c>
      <c r="B104" s="21" t="str">
        <f t="shared" si="8"/>
        <v/>
      </c>
      <c r="C104" s="21"/>
      <c r="D104" s="21"/>
      <c r="E104" s="21" t="str">
        <f t="shared" si="10"/>
        <v/>
      </c>
      <c r="F104" s="21"/>
      <c r="G104" s="21"/>
      <c r="H104" s="21" t="str">
        <f t="shared" si="9"/>
        <v/>
      </c>
      <c r="I104" s="21"/>
      <c r="J104" s="21"/>
      <c r="K104" s="21" t="str">
        <f t="shared" si="11"/>
        <v/>
      </c>
      <c r="L104" s="21"/>
      <c r="M104" s="21"/>
      <c r="N104" s="18" t="str">
        <f t="shared" si="12"/>
        <v/>
      </c>
      <c r="O104" s="18"/>
      <c r="P104" s="18"/>
      <c r="Q104" s="19" t="str">
        <f t="shared" si="13"/>
        <v/>
      </c>
      <c r="R104" s="19"/>
      <c r="S104" s="19"/>
    </row>
    <row r="105" spans="1:19">
      <c r="A105" s="16" t="str">
        <f t="shared" si="7"/>
        <v/>
      </c>
      <c r="B105" s="21" t="str">
        <f t="shared" si="8"/>
        <v/>
      </c>
      <c r="C105" s="21"/>
      <c r="D105" s="21"/>
      <c r="E105" s="21" t="str">
        <f t="shared" si="10"/>
        <v/>
      </c>
      <c r="F105" s="21"/>
      <c r="G105" s="21"/>
      <c r="H105" s="21" t="str">
        <f t="shared" si="9"/>
        <v/>
      </c>
      <c r="I105" s="21"/>
      <c r="J105" s="21"/>
      <c r="K105" s="21" t="str">
        <f t="shared" si="11"/>
        <v/>
      </c>
      <c r="L105" s="21"/>
      <c r="M105" s="21"/>
      <c r="N105" s="18" t="str">
        <f t="shared" si="12"/>
        <v/>
      </c>
      <c r="O105" s="18"/>
      <c r="P105" s="18"/>
      <c r="Q105" s="19" t="str">
        <f t="shared" si="13"/>
        <v/>
      </c>
      <c r="R105" s="19"/>
      <c r="S105" s="19"/>
    </row>
    <row r="106" spans="1:19">
      <c r="A106" s="16" t="str">
        <f t="shared" si="7"/>
        <v/>
      </c>
      <c r="B106" s="21" t="str">
        <f t="shared" si="8"/>
        <v/>
      </c>
      <c r="C106" s="21"/>
      <c r="D106" s="21"/>
      <c r="E106" s="21" t="str">
        <f t="shared" si="10"/>
        <v/>
      </c>
      <c r="F106" s="21"/>
      <c r="G106" s="21"/>
      <c r="H106" s="21" t="str">
        <f t="shared" si="9"/>
        <v/>
      </c>
      <c r="I106" s="21"/>
      <c r="J106" s="21"/>
      <c r="K106" s="21" t="str">
        <f t="shared" si="11"/>
        <v/>
      </c>
      <c r="L106" s="21"/>
      <c r="M106" s="21"/>
      <c r="N106" s="18" t="str">
        <f t="shared" si="12"/>
        <v/>
      </c>
      <c r="O106" s="18"/>
      <c r="P106" s="18"/>
      <c r="Q106" s="19" t="str">
        <f t="shared" si="13"/>
        <v/>
      </c>
      <c r="R106" s="19"/>
      <c r="S106" s="19"/>
    </row>
    <row r="107" spans="1:19">
      <c r="A107" s="16" t="str">
        <f t="shared" si="7"/>
        <v/>
      </c>
      <c r="B107" s="21" t="str">
        <f t="shared" si="8"/>
        <v/>
      </c>
      <c r="C107" s="21"/>
      <c r="D107" s="21"/>
      <c r="E107" s="21" t="str">
        <f t="shared" si="10"/>
        <v/>
      </c>
      <c r="F107" s="21"/>
      <c r="G107" s="21"/>
      <c r="H107" s="21" t="str">
        <f t="shared" si="9"/>
        <v/>
      </c>
      <c r="I107" s="21"/>
      <c r="J107" s="21"/>
      <c r="K107" s="21" t="str">
        <f t="shared" si="11"/>
        <v/>
      </c>
      <c r="L107" s="21"/>
      <c r="M107" s="21"/>
      <c r="N107" s="18" t="str">
        <f t="shared" si="12"/>
        <v/>
      </c>
      <c r="O107" s="18"/>
      <c r="P107" s="18"/>
      <c r="Q107" s="19" t="str">
        <f t="shared" si="13"/>
        <v/>
      </c>
      <c r="R107" s="19"/>
      <c r="S107" s="19"/>
    </row>
    <row r="108" spans="1:19">
      <c r="A108" s="16" t="str">
        <f t="shared" si="7"/>
        <v/>
      </c>
      <c r="B108" s="21" t="str">
        <f t="shared" si="8"/>
        <v/>
      </c>
      <c r="C108" s="21"/>
      <c r="D108" s="21"/>
      <c r="E108" s="21" t="str">
        <f t="shared" si="10"/>
        <v/>
      </c>
      <c r="F108" s="21"/>
      <c r="G108" s="21"/>
      <c r="H108" s="21" t="str">
        <f t="shared" si="9"/>
        <v/>
      </c>
      <c r="I108" s="21"/>
      <c r="J108" s="21"/>
      <c r="K108" s="21" t="str">
        <f t="shared" si="11"/>
        <v/>
      </c>
      <c r="L108" s="21"/>
      <c r="M108" s="21"/>
      <c r="N108" s="18" t="str">
        <f t="shared" si="12"/>
        <v/>
      </c>
      <c r="O108" s="18"/>
      <c r="P108" s="18"/>
      <c r="Q108" s="19" t="str">
        <f t="shared" si="13"/>
        <v/>
      </c>
      <c r="R108" s="19"/>
      <c r="S108" s="19"/>
    </row>
    <row r="109" spans="1:19">
      <c r="A109" s="16" t="str">
        <f t="shared" si="7"/>
        <v/>
      </c>
      <c r="B109" s="21" t="str">
        <f t="shared" si="8"/>
        <v/>
      </c>
      <c r="C109" s="21"/>
      <c r="D109" s="21"/>
      <c r="E109" s="21" t="str">
        <f t="shared" si="10"/>
        <v/>
      </c>
      <c r="F109" s="21"/>
      <c r="G109" s="21"/>
      <c r="H109" s="21" t="str">
        <f t="shared" si="9"/>
        <v/>
      </c>
      <c r="I109" s="21"/>
      <c r="J109" s="21"/>
      <c r="K109" s="21" t="str">
        <f t="shared" si="11"/>
        <v/>
      </c>
      <c r="L109" s="21"/>
      <c r="M109" s="21"/>
      <c r="N109" s="18" t="str">
        <f t="shared" si="12"/>
        <v/>
      </c>
      <c r="O109" s="18"/>
      <c r="P109" s="18"/>
      <c r="Q109" s="19" t="str">
        <f t="shared" si="13"/>
        <v/>
      </c>
      <c r="R109" s="19"/>
      <c r="S109" s="19"/>
    </row>
    <row r="110" spans="1:19">
      <c r="A110" s="16" t="str">
        <f t="shared" si="7"/>
        <v/>
      </c>
      <c r="B110" s="21" t="str">
        <f t="shared" si="8"/>
        <v/>
      </c>
      <c r="C110" s="21"/>
      <c r="D110" s="21"/>
      <c r="E110" s="21" t="str">
        <f t="shared" si="10"/>
        <v/>
      </c>
      <c r="F110" s="21"/>
      <c r="G110" s="21"/>
      <c r="H110" s="21" t="str">
        <f t="shared" si="9"/>
        <v/>
      </c>
      <c r="I110" s="21"/>
      <c r="J110" s="21"/>
      <c r="K110" s="21" t="str">
        <f t="shared" si="11"/>
        <v/>
      </c>
      <c r="L110" s="21"/>
      <c r="M110" s="21"/>
      <c r="N110" s="18" t="str">
        <f t="shared" si="12"/>
        <v/>
      </c>
      <c r="O110" s="18"/>
      <c r="P110" s="18"/>
      <c r="Q110" s="19" t="str">
        <f t="shared" si="13"/>
        <v/>
      </c>
      <c r="R110" s="19"/>
      <c r="S110" s="19"/>
    </row>
    <row r="111" spans="1:19">
      <c r="A111" s="16" t="str">
        <f t="shared" si="7"/>
        <v/>
      </c>
      <c r="B111" s="21" t="str">
        <f t="shared" si="8"/>
        <v/>
      </c>
      <c r="C111" s="21"/>
      <c r="D111" s="21"/>
      <c r="E111" s="21" t="str">
        <f t="shared" si="10"/>
        <v/>
      </c>
      <c r="F111" s="21"/>
      <c r="G111" s="21"/>
      <c r="H111" s="21" t="str">
        <f t="shared" si="9"/>
        <v/>
      </c>
      <c r="I111" s="21"/>
      <c r="J111" s="21"/>
      <c r="K111" s="21" t="str">
        <f t="shared" si="11"/>
        <v/>
      </c>
      <c r="L111" s="21"/>
      <c r="M111" s="21"/>
      <c r="N111" s="18" t="str">
        <f t="shared" si="12"/>
        <v/>
      </c>
      <c r="O111" s="18"/>
      <c r="P111" s="18"/>
      <c r="Q111" s="19" t="str">
        <f t="shared" si="13"/>
        <v/>
      </c>
      <c r="R111" s="19"/>
      <c r="S111" s="19"/>
    </row>
  </sheetData>
  <mergeCells count="610">
    <mergeCell ref="P4:Q5"/>
    <mergeCell ref="B4:F5"/>
    <mergeCell ref="A1:V2"/>
    <mergeCell ref="N9:O9"/>
    <mergeCell ref="F9:G9"/>
    <mergeCell ref="A9:E9"/>
    <mergeCell ref="H4:I5"/>
    <mergeCell ref="O4:O5"/>
    <mergeCell ref="N10:O10"/>
    <mergeCell ref="L4:M5"/>
    <mergeCell ref="N12:P12"/>
    <mergeCell ref="K12:M12"/>
    <mergeCell ref="Q12:S12"/>
    <mergeCell ref="Q15:S15"/>
    <mergeCell ref="B15:D15"/>
    <mergeCell ref="E15:G15"/>
    <mergeCell ref="H15:J15"/>
    <mergeCell ref="K15:M15"/>
    <mergeCell ref="N15:P15"/>
    <mergeCell ref="H13:J14"/>
    <mergeCell ref="E13:G14"/>
    <mergeCell ref="Q13:S14"/>
    <mergeCell ref="F10:G10"/>
    <mergeCell ref="B13:D14"/>
    <mergeCell ref="K13:M14"/>
    <mergeCell ref="A13:A14"/>
    <mergeCell ref="S9:U9"/>
    <mergeCell ref="U7:W7"/>
    <mergeCell ref="A8:G8"/>
    <mergeCell ref="A12:G12"/>
    <mergeCell ref="Q111:S111"/>
    <mergeCell ref="B111:D111"/>
    <mergeCell ref="E111:G111"/>
    <mergeCell ref="H111:J111"/>
    <mergeCell ref="K111:M111"/>
    <mergeCell ref="N111:P111"/>
    <mergeCell ref="Q109:S109"/>
    <mergeCell ref="B110:D110"/>
    <mergeCell ref="E110:G110"/>
    <mergeCell ref="H110:J110"/>
    <mergeCell ref="K110:M110"/>
    <mergeCell ref="N110:P110"/>
    <mergeCell ref="Q110:S110"/>
    <mergeCell ref="Q108:S108"/>
    <mergeCell ref="B109:D109"/>
    <mergeCell ref="E109:G109"/>
    <mergeCell ref="H109:J109"/>
    <mergeCell ref="K109:M109"/>
    <mergeCell ref="N109:P109"/>
    <mergeCell ref="Q107:S107"/>
    <mergeCell ref="B108:D108"/>
    <mergeCell ref="E108:G108"/>
    <mergeCell ref="H108:J108"/>
    <mergeCell ref="K108:M108"/>
    <mergeCell ref="N108:P108"/>
    <mergeCell ref="B107:D107"/>
    <mergeCell ref="E107:G107"/>
    <mergeCell ref="H107:J107"/>
    <mergeCell ref="K107:M107"/>
    <mergeCell ref="N107:P107"/>
    <mergeCell ref="Q105:S105"/>
    <mergeCell ref="B106:D106"/>
    <mergeCell ref="E106:G106"/>
    <mergeCell ref="H106:J106"/>
    <mergeCell ref="K106:M106"/>
    <mergeCell ref="N106:P106"/>
    <mergeCell ref="Q106:S106"/>
    <mergeCell ref="Q104:S104"/>
    <mergeCell ref="B105:D105"/>
    <mergeCell ref="E105:G105"/>
    <mergeCell ref="H105:J105"/>
    <mergeCell ref="K105:M105"/>
    <mergeCell ref="N105:P105"/>
    <mergeCell ref="Q103:S103"/>
    <mergeCell ref="B104:D104"/>
    <mergeCell ref="E104:G104"/>
    <mergeCell ref="H104:J104"/>
    <mergeCell ref="K104:M104"/>
    <mergeCell ref="N104:P104"/>
    <mergeCell ref="B103:D103"/>
    <mergeCell ref="E103:G103"/>
    <mergeCell ref="H103:J103"/>
    <mergeCell ref="K103:M103"/>
    <mergeCell ref="N103:P103"/>
    <mergeCell ref="Q101:S101"/>
    <mergeCell ref="B102:D102"/>
    <mergeCell ref="E102:G102"/>
    <mergeCell ref="H102:J102"/>
    <mergeCell ref="K102:M102"/>
    <mergeCell ref="N102:P102"/>
    <mergeCell ref="Q102:S102"/>
    <mergeCell ref="Q100:S100"/>
    <mergeCell ref="B101:D101"/>
    <mergeCell ref="E101:G101"/>
    <mergeCell ref="H101:J101"/>
    <mergeCell ref="K101:M101"/>
    <mergeCell ref="N101:P101"/>
    <mergeCell ref="E100:G100"/>
    <mergeCell ref="H100:J100"/>
    <mergeCell ref="K100:M100"/>
    <mergeCell ref="N100:P100"/>
    <mergeCell ref="B16:D16"/>
    <mergeCell ref="E16:G16"/>
    <mergeCell ref="H16:J16"/>
    <mergeCell ref="Q99:S99"/>
    <mergeCell ref="B100:D100"/>
    <mergeCell ref="K16:M16"/>
    <mergeCell ref="N16:P16"/>
    <mergeCell ref="Q16:S16"/>
    <mergeCell ref="B17:D17"/>
    <mergeCell ref="E17:G17"/>
    <mergeCell ref="H17:J17"/>
    <mergeCell ref="K17:M17"/>
    <mergeCell ref="N17:P17"/>
    <mergeCell ref="Q17:S17"/>
    <mergeCell ref="B18:D18"/>
    <mergeCell ref="E18:G18"/>
    <mergeCell ref="H18:J18"/>
    <mergeCell ref="K18:M18"/>
    <mergeCell ref="N18:P18"/>
    <mergeCell ref="Q18:S18"/>
    <mergeCell ref="B19:D19"/>
    <mergeCell ref="E19:G19"/>
    <mergeCell ref="H19:J19"/>
    <mergeCell ref="K19:M19"/>
    <mergeCell ref="N19:P19"/>
    <mergeCell ref="Q19:S19"/>
    <mergeCell ref="B20:D20"/>
    <mergeCell ref="E20:G20"/>
    <mergeCell ref="H20:J20"/>
    <mergeCell ref="K20:M20"/>
    <mergeCell ref="N20:P20"/>
    <mergeCell ref="Q20:S20"/>
    <mergeCell ref="B21:D21"/>
    <mergeCell ref="E21:G21"/>
    <mergeCell ref="H21:J21"/>
    <mergeCell ref="K21:M21"/>
    <mergeCell ref="N21:P21"/>
    <mergeCell ref="Q21:S21"/>
    <mergeCell ref="B22:D22"/>
    <mergeCell ref="E22:G22"/>
    <mergeCell ref="H22:J22"/>
    <mergeCell ref="K22:M22"/>
    <mergeCell ref="N22:P22"/>
    <mergeCell ref="Q22:S22"/>
    <mergeCell ref="B23:D23"/>
    <mergeCell ref="E23:G23"/>
    <mergeCell ref="H23:J23"/>
    <mergeCell ref="K23:M23"/>
    <mergeCell ref="N23:P23"/>
    <mergeCell ref="Q23:S23"/>
    <mergeCell ref="B24:D24"/>
    <mergeCell ref="E24:G24"/>
    <mergeCell ref="H24:J24"/>
    <mergeCell ref="K24:M24"/>
    <mergeCell ref="N24:P24"/>
    <mergeCell ref="Q24:S24"/>
    <mergeCell ref="B25:D25"/>
    <mergeCell ref="E25:G25"/>
    <mergeCell ref="H25:J25"/>
    <mergeCell ref="K25:M25"/>
    <mergeCell ref="N25:P25"/>
    <mergeCell ref="Q25:S25"/>
    <mergeCell ref="N27:P27"/>
    <mergeCell ref="B26:D26"/>
    <mergeCell ref="E26:G26"/>
    <mergeCell ref="H26:J26"/>
    <mergeCell ref="K26:M26"/>
    <mergeCell ref="N26:P26"/>
    <mergeCell ref="Q26:S26"/>
    <mergeCell ref="B27:D27"/>
    <mergeCell ref="E27:G27"/>
    <mergeCell ref="H27:J27"/>
    <mergeCell ref="K27:M27"/>
    <mergeCell ref="Q98:S98"/>
    <mergeCell ref="Q27:S27"/>
    <mergeCell ref="B99:D99"/>
    <mergeCell ref="E99:G99"/>
    <mergeCell ref="H99:J99"/>
    <mergeCell ref="K99:M99"/>
    <mergeCell ref="N99:P99"/>
    <mergeCell ref="Q97:S97"/>
    <mergeCell ref="B98:D98"/>
    <mergeCell ref="E98:G98"/>
    <mergeCell ref="H98:J98"/>
    <mergeCell ref="K98:M98"/>
    <mergeCell ref="N98:P98"/>
    <mergeCell ref="B97:D97"/>
    <mergeCell ref="E97:G97"/>
    <mergeCell ref="H97:J97"/>
    <mergeCell ref="K97:M97"/>
    <mergeCell ref="N97:P97"/>
    <mergeCell ref="Q95:S95"/>
    <mergeCell ref="B96:D96"/>
    <mergeCell ref="E96:G96"/>
    <mergeCell ref="H96:J96"/>
    <mergeCell ref="K96:M96"/>
    <mergeCell ref="N96:P96"/>
    <mergeCell ref="Q96:S96"/>
    <mergeCell ref="Q94:S94"/>
    <mergeCell ref="B95:D95"/>
    <mergeCell ref="E95:G95"/>
    <mergeCell ref="H95:J95"/>
    <mergeCell ref="K95:M95"/>
    <mergeCell ref="N95:P95"/>
    <mergeCell ref="Q93:S93"/>
    <mergeCell ref="B94:D94"/>
    <mergeCell ref="E94:G94"/>
    <mergeCell ref="H94:J94"/>
    <mergeCell ref="K94:M94"/>
    <mergeCell ref="N94:P94"/>
    <mergeCell ref="B93:D93"/>
    <mergeCell ref="E93:G93"/>
    <mergeCell ref="H93:J93"/>
    <mergeCell ref="K93:M93"/>
    <mergeCell ref="N93:P93"/>
    <mergeCell ref="Q91:S91"/>
    <mergeCell ref="B92:D92"/>
    <mergeCell ref="E92:G92"/>
    <mergeCell ref="H92:J92"/>
    <mergeCell ref="K92:M92"/>
    <mergeCell ref="N92:P92"/>
    <mergeCell ref="Q92:S92"/>
    <mergeCell ref="Q90:S90"/>
    <mergeCell ref="B91:D91"/>
    <mergeCell ref="E91:G91"/>
    <mergeCell ref="H91:J91"/>
    <mergeCell ref="K91:M91"/>
    <mergeCell ref="N91:P91"/>
    <mergeCell ref="Q89:S89"/>
    <mergeCell ref="B90:D90"/>
    <mergeCell ref="E90:G90"/>
    <mergeCell ref="H90:J90"/>
    <mergeCell ref="K90:M90"/>
    <mergeCell ref="N90:P90"/>
    <mergeCell ref="B89:D89"/>
    <mergeCell ref="E89:G89"/>
    <mergeCell ref="H89:J89"/>
    <mergeCell ref="K89:M89"/>
    <mergeCell ref="N89:P89"/>
    <mergeCell ref="Q87:S87"/>
    <mergeCell ref="B88:D88"/>
    <mergeCell ref="E88:G88"/>
    <mergeCell ref="H88:J88"/>
    <mergeCell ref="K88:M88"/>
    <mergeCell ref="N88:P88"/>
    <mergeCell ref="Q88:S88"/>
    <mergeCell ref="A6:E6"/>
    <mergeCell ref="A10:E10"/>
    <mergeCell ref="N13:P14"/>
    <mergeCell ref="Q86:S86"/>
    <mergeCell ref="E86:G86"/>
    <mergeCell ref="B87:D87"/>
    <mergeCell ref="E87:G87"/>
    <mergeCell ref="H87:J87"/>
    <mergeCell ref="K87:M87"/>
    <mergeCell ref="N87:P87"/>
    <mergeCell ref="B86:D86"/>
    <mergeCell ref="H86:J86"/>
    <mergeCell ref="K86:M86"/>
    <mergeCell ref="N86:P86"/>
    <mergeCell ref="Q84:S84"/>
    <mergeCell ref="B85:D85"/>
    <mergeCell ref="E85:G85"/>
    <mergeCell ref="H85:J85"/>
    <mergeCell ref="K85:M85"/>
    <mergeCell ref="N85:P85"/>
    <mergeCell ref="Q85:S85"/>
    <mergeCell ref="Q83:S83"/>
    <mergeCell ref="B84:D84"/>
    <mergeCell ref="E84:G84"/>
    <mergeCell ref="H84:J84"/>
    <mergeCell ref="K84:M84"/>
    <mergeCell ref="N84:P84"/>
    <mergeCell ref="Q82:S82"/>
    <mergeCell ref="B83:D83"/>
    <mergeCell ref="E83:G83"/>
    <mergeCell ref="H83:J83"/>
    <mergeCell ref="K83:M83"/>
    <mergeCell ref="N83:P83"/>
    <mergeCell ref="B82:D82"/>
    <mergeCell ref="E82:G82"/>
    <mergeCell ref="H82:J82"/>
    <mergeCell ref="K82:M82"/>
    <mergeCell ref="N82:P82"/>
    <mergeCell ref="Q80:S80"/>
    <mergeCell ref="B81:D81"/>
    <mergeCell ref="E81:G81"/>
    <mergeCell ref="H81:J81"/>
    <mergeCell ref="K81:M81"/>
    <mergeCell ref="N81:P81"/>
    <mergeCell ref="Q81:S81"/>
    <mergeCell ref="Q79:S79"/>
    <mergeCell ref="B80:D80"/>
    <mergeCell ref="E80:G80"/>
    <mergeCell ref="H80:J80"/>
    <mergeCell ref="K80:M80"/>
    <mergeCell ref="N80:P80"/>
    <mergeCell ref="Q42:S42"/>
    <mergeCell ref="B79:D79"/>
    <mergeCell ref="E79:G79"/>
    <mergeCell ref="H79:J79"/>
    <mergeCell ref="K79:M79"/>
    <mergeCell ref="N79:P79"/>
    <mergeCell ref="B42:D42"/>
    <mergeCell ref="E42:G42"/>
    <mergeCell ref="H42:J42"/>
    <mergeCell ref="K42:M42"/>
    <mergeCell ref="N42:P42"/>
    <mergeCell ref="K76:M76"/>
    <mergeCell ref="N76:P76"/>
    <mergeCell ref="Q76:S76"/>
    <mergeCell ref="Q40:S40"/>
    <mergeCell ref="B41:D41"/>
    <mergeCell ref="E41:G41"/>
    <mergeCell ref="H41:J41"/>
    <mergeCell ref="K41:M41"/>
    <mergeCell ref="N41:P41"/>
    <mergeCell ref="Q41:S41"/>
    <mergeCell ref="Q39:S39"/>
    <mergeCell ref="B40:D40"/>
    <mergeCell ref="E40:G40"/>
    <mergeCell ref="H40:J40"/>
    <mergeCell ref="K40:M40"/>
    <mergeCell ref="N40:P40"/>
    <mergeCell ref="Q38:S38"/>
    <mergeCell ref="B39:D39"/>
    <mergeCell ref="E39:G39"/>
    <mergeCell ref="H39:J39"/>
    <mergeCell ref="K39:M39"/>
    <mergeCell ref="N39:P39"/>
    <mergeCell ref="B38:D38"/>
    <mergeCell ref="E38:G38"/>
    <mergeCell ref="H38:J38"/>
    <mergeCell ref="K38:M38"/>
    <mergeCell ref="N38:P38"/>
    <mergeCell ref="Q36:S36"/>
    <mergeCell ref="B37:D37"/>
    <mergeCell ref="E37:G37"/>
    <mergeCell ref="H37:J37"/>
    <mergeCell ref="K37:M37"/>
    <mergeCell ref="N37:P37"/>
    <mergeCell ref="Q37:S37"/>
    <mergeCell ref="Q35:S35"/>
    <mergeCell ref="B36:D36"/>
    <mergeCell ref="E36:G36"/>
    <mergeCell ref="H36:J36"/>
    <mergeCell ref="K36:M36"/>
    <mergeCell ref="N36:P36"/>
    <mergeCell ref="Q34:S34"/>
    <mergeCell ref="B35:D35"/>
    <mergeCell ref="E35:G35"/>
    <mergeCell ref="H35:J35"/>
    <mergeCell ref="K35:M35"/>
    <mergeCell ref="N35:P35"/>
    <mergeCell ref="B34:D34"/>
    <mergeCell ref="E34:G34"/>
    <mergeCell ref="H34:J34"/>
    <mergeCell ref="K34:M34"/>
    <mergeCell ref="N34:P34"/>
    <mergeCell ref="Q32:S32"/>
    <mergeCell ref="B33:D33"/>
    <mergeCell ref="E33:G33"/>
    <mergeCell ref="H33:J33"/>
    <mergeCell ref="K33:M33"/>
    <mergeCell ref="N33:P33"/>
    <mergeCell ref="Q33:S33"/>
    <mergeCell ref="Q78:S78"/>
    <mergeCell ref="B32:D32"/>
    <mergeCell ref="E32:G32"/>
    <mergeCell ref="H32:J32"/>
    <mergeCell ref="K32:M32"/>
    <mergeCell ref="N32:P32"/>
    <mergeCell ref="Q77:S77"/>
    <mergeCell ref="B78:D78"/>
    <mergeCell ref="E78:G78"/>
    <mergeCell ref="H78:J78"/>
    <mergeCell ref="K78:M78"/>
    <mergeCell ref="N78:P78"/>
    <mergeCell ref="B77:D77"/>
    <mergeCell ref="E77:G77"/>
    <mergeCell ref="H77:J77"/>
    <mergeCell ref="K77:M77"/>
    <mergeCell ref="N77:P77"/>
    <mergeCell ref="Q75:S75"/>
    <mergeCell ref="B76:D76"/>
    <mergeCell ref="E76:G76"/>
    <mergeCell ref="H76:J76"/>
    <mergeCell ref="Q74:S74"/>
    <mergeCell ref="B75:D75"/>
    <mergeCell ref="E75:G75"/>
    <mergeCell ref="H75:J75"/>
    <mergeCell ref="K75:M75"/>
    <mergeCell ref="N75:P75"/>
    <mergeCell ref="Q73:S73"/>
    <mergeCell ref="B74:D74"/>
    <mergeCell ref="E74:G74"/>
    <mergeCell ref="H74:J74"/>
    <mergeCell ref="K74:M74"/>
    <mergeCell ref="N74:P74"/>
    <mergeCell ref="B73:D73"/>
    <mergeCell ref="E73:G73"/>
    <mergeCell ref="H73:J73"/>
    <mergeCell ref="K73:M73"/>
    <mergeCell ref="N73:P73"/>
    <mergeCell ref="Q71:S71"/>
    <mergeCell ref="B72:D72"/>
    <mergeCell ref="E72:G72"/>
    <mergeCell ref="H72:J72"/>
    <mergeCell ref="K72:M72"/>
    <mergeCell ref="N72:P72"/>
    <mergeCell ref="Q72:S72"/>
    <mergeCell ref="Q70:S70"/>
    <mergeCell ref="B71:D71"/>
    <mergeCell ref="E71:G71"/>
    <mergeCell ref="H71:J71"/>
    <mergeCell ref="K71:M71"/>
    <mergeCell ref="N71:P71"/>
    <mergeCell ref="Q69:S69"/>
    <mergeCell ref="B70:D70"/>
    <mergeCell ref="E70:G70"/>
    <mergeCell ref="H70:J70"/>
    <mergeCell ref="K70:M70"/>
    <mergeCell ref="N70:P70"/>
    <mergeCell ref="B69:D69"/>
    <mergeCell ref="E69:G69"/>
    <mergeCell ref="H69:J69"/>
    <mergeCell ref="K69:M69"/>
    <mergeCell ref="N69:P69"/>
    <mergeCell ref="Q67:S67"/>
    <mergeCell ref="B68:D68"/>
    <mergeCell ref="E68:G68"/>
    <mergeCell ref="H68:J68"/>
    <mergeCell ref="K68:M68"/>
    <mergeCell ref="N68:P68"/>
    <mergeCell ref="Q68:S68"/>
    <mergeCell ref="Q31:S31"/>
    <mergeCell ref="B67:D67"/>
    <mergeCell ref="E67:G67"/>
    <mergeCell ref="H67:J67"/>
    <mergeCell ref="K67:M67"/>
    <mergeCell ref="N67:P67"/>
    <mergeCell ref="Q66:S66"/>
    <mergeCell ref="B31:D31"/>
    <mergeCell ref="E31:G31"/>
    <mergeCell ref="H31:J31"/>
    <mergeCell ref="K31:M31"/>
    <mergeCell ref="N31:P31"/>
    <mergeCell ref="B66:D66"/>
    <mergeCell ref="E66:G66"/>
    <mergeCell ref="H66:J66"/>
    <mergeCell ref="K66:M66"/>
    <mergeCell ref="N66:P66"/>
    <mergeCell ref="Q64:S64"/>
    <mergeCell ref="B65:D65"/>
    <mergeCell ref="E65:G65"/>
    <mergeCell ref="H65:J65"/>
    <mergeCell ref="K65:M65"/>
    <mergeCell ref="N65:P65"/>
    <mergeCell ref="Q65:S65"/>
    <mergeCell ref="Q63:S63"/>
    <mergeCell ref="B64:D64"/>
    <mergeCell ref="E64:G64"/>
    <mergeCell ref="H64:J64"/>
    <mergeCell ref="K64:M64"/>
    <mergeCell ref="N64:P64"/>
    <mergeCell ref="Q62:S62"/>
    <mergeCell ref="B63:D63"/>
    <mergeCell ref="E63:G63"/>
    <mergeCell ref="H63:J63"/>
    <mergeCell ref="K63:M63"/>
    <mergeCell ref="N63:P63"/>
    <mergeCell ref="B62:D62"/>
    <mergeCell ref="E62:G62"/>
    <mergeCell ref="H62:J62"/>
    <mergeCell ref="K62:M62"/>
    <mergeCell ref="N62:P62"/>
    <mergeCell ref="Q60:S60"/>
    <mergeCell ref="B61:D61"/>
    <mergeCell ref="E61:G61"/>
    <mergeCell ref="H61:J61"/>
    <mergeCell ref="K61:M61"/>
    <mergeCell ref="N61:P61"/>
    <mergeCell ref="Q61:S61"/>
    <mergeCell ref="Q59:S59"/>
    <mergeCell ref="B60:D60"/>
    <mergeCell ref="E60:G60"/>
    <mergeCell ref="H60:J60"/>
    <mergeCell ref="K60:M60"/>
    <mergeCell ref="N60:P60"/>
    <mergeCell ref="Q58:S58"/>
    <mergeCell ref="B59:D59"/>
    <mergeCell ref="E59:G59"/>
    <mergeCell ref="H59:J59"/>
    <mergeCell ref="K59:M59"/>
    <mergeCell ref="N59:P59"/>
    <mergeCell ref="B58:D58"/>
    <mergeCell ref="E58:G58"/>
    <mergeCell ref="H58:J58"/>
    <mergeCell ref="K58:M58"/>
    <mergeCell ref="N58:P58"/>
    <mergeCell ref="Q56:S56"/>
    <mergeCell ref="B57:D57"/>
    <mergeCell ref="E57:G57"/>
    <mergeCell ref="H57:J57"/>
    <mergeCell ref="K57:M57"/>
    <mergeCell ref="N57:P57"/>
    <mergeCell ref="Q57:S57"/>
    <mergeCell ref="Q55:S55"/>
    <mergeCell ref="B56:D56"/>
    <mergeCell ref="E56:G56"/>
    <mergeCell ref="H56:J56"/>
    <mergeCell ref="K56:M56"/>
    <mergeCell ref="N56:P56"/>
    <mergeCell ref="Q30:S30"/>
    <mergeCell ref="B55:D55"/>
    <mergeCell ref="E55:G55"/>
    <mergeCell ref="H55:J55"/>
    <mergeCell ref="K55:M55"/>
    <mergeCell ref="N55:P55"/>
    <mergeCell ref="B30:D30"/>
    <mergeCell ref="E30:G30"/>
    <mergeCell ref="H30:J30"/>
    <mergeCell ref="K30:M30"/>
    <mergeCell ref="N30:P30"/>
    <mergeCell ref="Q53:S53"/>
    <mergeCell ref="B54:D54"/>
    <mergeCell ref="E54:G54"/>
    <mergeCell ref="H54:J54"/>
    <mergeCell ref="K48:M48"/>
    <mergeCell ref="N48:P48"/>
    <mergeCell ref="B47:D47"/>
    <mergeCell ref="E47:G47"/>
    <mergeCell ref="H47:J47"/>
    <mergeCell ref="K47:M47"/>
    <mergeCell ref="N47:P47"/>
    <mergeCell ref="K54:M54"/>
    <mergeCell ref="N54:P54"/>
    <mergeCell ref="Q54:S54"/>
    <mergeCell ref="Q52:S52"/>
    <mergeCell ref="B53:D53"/>
    <mergeCell ref="E53:G53"/>
    <mergeCell ref="H53:J53"/>
    <mergeCell ref="K53:M53"/>
    <mergeCell ref="N53:P53"/>
    <mergeCell ref="Q51:S51"/>
    <mergeCell ref="B52:D52"/>
    <mergeCell ref="E52:G52"/>
    <mergeCell ref="H52:J52"/>
    <mergeCell ref="K52:M52"/>
    <mergeCell ref="N52:P52"/>
    <mergeCell ref="B51:D51"/>
    <mergeCell ref="E51:G51"/>
    <mergeCell ref="H51:J51"/>
    <mergeCell ref="K51:M51"/>
    <mergeCell ref="N51:P51"/>
    <mergeCell ref="Q43:S43"/>
    <mergeCell ref="B44:D44"/>
    <mergeCell ref="E44:G44"/>
    <mergeCell ref="H44:J44"/>
    <mergeCell ref="K44:M44"/>
    <mergeCell ref="N44:P44"/>
    <mergeCell ref="B43:D43"/>
    <mergeCell ref="E43:G43"/>
    <mergeCell ref="H43:J43"/>
    <mergeCell ref="K43:M43"/>
    <mergeCell ref="N43:P43"/>
    <mergeCell ref="Q49:S49"/>
    <mergeCell ref="B50:D50"/>
    <mergeCell ref="E50:G50"/>
    <mergeCell ref="H50:J50"/>
    <mergeCell ref="K50:M50"/>
    <mergeCell ref="N50:P50"/>
    <mergeCell ref="Q50:S50"/>
    <mergeCell ref="Q48:S48"/>
    <mergeCell ref="B49:D49"/>
    <mergeCell ref="E49:G49"/>
    <mergeCell ref="H49:J49"/>
    <mergeCell ref="K49:M49"/>
    <mergeCell ref="N49:P49"/>
    <mergeCell ref="Q47:S47"/>
    <mergeCell ref="B48:D48"/>
    <mergeCell ref="E48:G48"/>
    <mergeCell ref="H48:J48"/>
    <mergeCell ref="K29:M29"/>
    <mergeCell ref="N28:P28"/>
    <mergeCell ref="Q28:S28"/>
    <mergeCell ref="N29:P29"/>
    <mergeCell ref="Q29:S29"/>
    <mergeCell ref="Z6:AM6"/>
    <mergeCell ref="E29:G29"/>
    <mergeCell ref="B28:D28"/>
    <mergeCell ref="E28:G28"/>
    <mergeCell ref="H28:J28"/>
    <mergeCell ref="K28:M28"/>
    <mergeCell ref="B29:D29"/>
    <mergeCell ref="H29:J29"/>
    <mergeCell ref="Q45:S45"/>
    <mergeCell ref="B46:D46"/>
    <mergeCell ref="E46:G46"/>
    <mergeCell ref="H46:J46"/>
    <mergeCell ref="K46:M46"/>
    <mergeCell ref="N46:P46"/>
    <mergeCell ref="Q46:S46"/>
    <mergeCell ref="Q44:S44"/>
    <mergeCell ref="B45:D45"/>
    <mergeCell ref="E45:G45"/>
    <mergeCell ref="H45:J45"/>
    <mergeCell ref="K45:M45"/>
    <mergeCell ref="N45:P45"/>
  </mergeCells>
  <conditionalFormatting sqref="A15:S111">
    <cfRule type="expression" dxfId="0" priority="8" stopIfTrue="1">
      <formula>AND(ROW(A15)-15&lt;=$L$4)</formula>
    </cfRule>
  </conditionalFormatting>
  <dataValidations count="1">
    <dataValidation type="whole" allowBlank="1" showInputMessage="1" showErrorMessage="1" sqref="L4:M5" xr:uid="{00000000-0002-0000-0000-000000000000}">
      <formula1>1</formula1>
      <formula2>360</formula2>
    </dataValidation>
  </dataValidations>
  <pageMargins left="0.7" right="0.7" top="0.75" bottom="0.75" header="0.3" footer="0.3"/>
  <pageSetup paperSize="9" orientation="portrait" r:id="rId1"/>
  <ignoredErrors>
    <ignoredError sqref="L16:M1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Group Box 19">
              <controlPr defaultSize="0" autoFill="0" autoPict="0">
                <anchor moveWithCells="1">
                  <from>
                    <xdr:col>9</xdr:col>
                    <xdr:colOff>304800</xdr:colOff>
                    <xdr:row>2</xdr:row>
                    <xdr:rowOff>222250</xdr:rowOff>
                  </from>
                  <to>
                    <xdr:col>13</xdr:col>
                    <xdr:colOff>114300</xdr:colOff>
                    <xdr:row>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Spinner 20">
              <controlPr defaultSize="0" autoPict="0">
                <anchor moveWithCells="1" sizeWithCells="1">
                  <from>
                    <xdr:col>10</xdr:col>
                    <xdr:colOff>0</xdr:colOff>
                    <xdr:row>2</xdr:row>
                    <xdr:rowOff>400050</xdr:rowOff>
                  </from>
                  <to>
                    <xdr:col>10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Group Box 21">
              <controlPr defaultSize="0" autoFill="0" autoPict="0">
                <anchor moveWithCells="1">
                  <from>
                    <xdr:col>0</xdr:col>
                    <xdr:colOff>342900</xdr:colOff>
                    <xdr:row>2</xdr:row>
                    <xdr:rowOff>222250</xdr:rowOff>
                  </from>
                  <to>
                    <xdr:col>6</xdr:col>
                    <xdr:colOff>69850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" name="Group Box 154">
              <controlPr defaultSize="0" print="0" autoFill="0" autoPict="0">
                <anchor moveWithCells="1">
                  <from>
                    <xdr:col>6</xdr:col>
                    <xdr:colOff>285750</xdr:colOff>
                    <xdr:row>2</xdr:row>
                    <xdr:rowOff>209550</xdr:rowOff>
                  </from>
                  <to>
                    <xdr:col>9</xdr:col>
                    <xdr:colOff>152400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" name="Group Box 155">
              <controlPr defaultSize="0" autoFill="0" autoPict="0">
                <anchor moveWithCells="1">
                  <from>
                    <xdr:col>13</xdr:col>
                    <xdr:colOff>279400</xdr:colOff>
                    <xdr:row>2</xdr:row>
                    <xdr:rowOff>222250</xdr:rowOff>
                  </from>
                  <to>
                    <xdr:col>17</xdr:col>
                    <xdr:colOff>57150</xdr:colOff>
                    <xdr:row>5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TOTAL</vt:lpstr>
    </vt:vector>
  </TitlesOfParts>
  <Company>Excel Negocios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S. Diaz Gozzer</dc:creator>
  <cp:lastModifiedBy>Oliver S. Diaz Gozzer</cp:lastModifiedBy>
  <dcterms:created xsi:type="dcterms:W3CDTF">2011-06-01T13:07:20Z</dcterms:created>
  <dcterms:modified xsi:type="dcterms:W3CDTF">2025-06-23T13:29:20Z</dcterms:modified>
</cp:coreProperties>
</file>